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540" windowWidth="20490" windowHeight="7020" activeTab="7"/>
  </bookViews>
  <sheets>
    <sheet name="อาคารศูนย์พัฒนาเด็ก" sheetId="10" r:id="rId1"/>
    <sheet name="อาคารเรียน" sheetId="11" r:id="rId2"/>
    <sheet name="สถานีสูบน้ำ" sheetId="13" r:id="rId3"/>
    <sheet name="ระบบประปา" sheetId="7" r:id="rId4"/>
    <sheet name="กักเก็บน้ำ" sheetId="4" r:id="rId5"/>
    <sheet name="ถนนทางหลวง" sheetId="5" r:id="rId6"/>
    <sheet name="ลานกีฬา" sheetId="6" r:id="rId7"/>
    <sheet name="ครุภัณฑ์จัดการสิ่งปฏิกูล" sheetId="14" r:id="rId8"/>
  </sheets>
  <externalReferences>
    <externalReference r:id="rId9"/>
    <externalReference r:id="rId10"/>
    <externalReference r:id="rId11"/>
    <externalReference r:id="rId12"/>
  </externalReferences>
  <definedNames>
    <definedName name="_________________________end01">[1]ปชส!#REF!</definedName>
    <definedName name="________________________end01">[1]ปชส!#REF!</definedName>
    <definedName name="_______________________end01">[1]ปชส!#REF!</definedName>
    <definedName name="_____________________end01">[1]ปชส!#REF!</definedName>
    <definedName name="___________________end01">[1]ปชส!#REF!</definedName>
    <definedName name="_________________end01">[1]ปชส!#REF!</definedName>
    <definedName name="________________ddd11">#REF!</definedName>
    <definedName name="________________ddd15">#REF!</definedName>
    <definedName name="________________ddd6">#REF!</definedName>
    <definedName name="_______________ddd1">#REF!</definedName>
    <definedName name="_______________ddd10">#REF!</definedName>
    <definedName name="_______________ddd11">#REF!</definedName>
    <definedName name="_______________ddd12">#REF!</definedName>
    <definedName name="_______________ddd15">#REF!</definedName>
    <definedName name="_______________ddd2">#REF!</definedName>
    <definedName name="_______________ddd22">#REF!</definedName>
    <definedName name="_______________ddd23">#REF!</definedName>
    <definedName name="_______________ddd3">#REF!</definedName>
    <definedName name="_______________ddd5">#REF!</definedName>
    <definedName name="_______________ddd6">#REF!</definedName>
    <definedName name="_______________ddd8">#REF!</definedName>
    <definedName name="_______________ddd9">#REF!</definedName>
    <definedName name="_______________end001">#REF!</definedName>
    <definedName name="_______________end01">[1]ปชส!#REF!</definedName>
    <definedName name="______________ddd1">#REF!</definedName>
    <definedName name="______________ddd10">#REF!</definedName>
    <definedName name="______________ddd11">#REF!</definedName>
    <definedName name="______________ddd12">#REF!</definedName>
    <definedName name="______________ddd15">#REF!</definedName>
    <definedName name="______________ddd2">#REF!</definedName>
    <definedName name="______________ddd22">#REF!</definedName>
    <definedName name="______________ddd23">#REF!</definedName>
    <definedName name="______________ddd3">#REF!</definedName>
    <definedName name="______________ddd5">#REF!</definedName>
    <definedName name="______________ddd6">#REF!</definedName>
    <definedName name="______________ddd8">#REF!</definedName>
    <definedName name="______________ddd9">#REF!</definedName>
    <definedName name="______________end001">#REF!</definedName>
    <definedName name="______________fg">#REF!</definedName>
    <definedName name="_____________ddd1">#REF!</definedName>
    <definedName name="_____________ddd10">#REF!</definedName>
    <definedName name="_____________ddd11">#REF!</definedName>
    <definedName name="_____________ddd12">#REF!</definedName>
    <definedName name="_____________ddd15">#REF!</definedName>
    <definedName name="_____________ddd2">#REF!</definedName>
    <definedName name="_____________ddd22">#REF!</definedName>
    <definedName name="_____________ddd23">#REF!</definedName>
    <definedName name="_____________ddd3">#REF!</definedName>
    <definedName name="_____________ddd5">#REF!</definedName>
    <definedName name="_____________ddd6">#REF!</definedName>
    <definedName name="_____________ddd8">#REF!</definedName>
    <definedName name="_____________ddd9">#REF!</definedName>
    <definedName name="_____________end001">#REF!</definedName>
    <definedName name="_____________end01">[1]ปชส!#REF!</definedName>
    <definedName name="____________ddd1">#REF!</definedName>
    <definedName name="____________ddd10">#REF!</definedName>
    <definedName name="____________ddd11">#REF!</definedName>
    <definedName name="____________ddd12">#REF!</definedName>
    <definedName name="____________ddd15">#REF!</definedName>
    <definedName name="____________ddd2">#REF!</definedName>
    <definedName name="____________ddd22">#REF!</definedName>
    <definedName name="____________ddd23">#REF!</definedName>
    <definedName name="____________ddd3">#REF!</definedName>
    <definedName name="____________ddd5">#REF!</definedName>
    <definedName name="____________ddd6">#REF!</definedName>
    <definedName name="____________ddd8">#REF!</definedName>
    <definedName name="____________ddd9">#REF!</definedName>
    <definedName name="____________end001">#REF!</definedName>
    <definedName name="___________ddd1">#REF!</definedName>
    <definedName name="___________ddd10">#REF!</definedName>
    <definedName name="___________ddd11">#REF!</definedName>
    <definedName name="___________ddd12">#REF!</definedName>
    <definedName name="___________ddd15">#REF!</definedName>
    <definedName name="___________ddd2">#REF!</definedName>
    <definedName name="___________ddd22">#REF!</definedName>
    <definedName name="___________ddd23">#REF!</definedName>
    <definedName name="___________ddd3">#REF!</definedName>
    <definedName name="___________ddd5">#REF!</definedName>
    <definedName name="___________ddd6">#REF!</definedName>
    <definedName name="___________ddd8">#REF!</definedName>
    <definedName name="___________ddd9">#REF!</definedName>
    <definedName name="___________end001">#REF!</definedName>
    <definedName name="___________end01">[1]ปชส!#REF!</definedName>
    <definedName name="__________ddd1">#REF!</definedName>
    <definedName name="__________ddd10">#REF!</definedName>
    <definedName name="__________ddd11">#REF!</definedName>
    <definedName name="__________ddd12">#REF!</definedName>
    <definedName name="__________ddd15">#REF!</definedName>
    <definedName name="__________ddd2">#REF!</definedName>
    <definedName name="__________ddd22">#REF!</definedName>
    <definedName name="__________ddd23">#REF!</definedName>
    <definedName name="__________ddd3">#REF!</definedName>
    <definedName name="__________ddd5">#REF!</definedName>
    <definedName name="__________ddd6">#REF!</definedName>
    <definedName name="__________ddd8">#REF!</definedName>
    <definedName name="__________ddd9">#REF!</definedName>
    <definedName name="__________end001">#REF!</definedName>
    <definedName name="_________ddd1">#REF!</definedName>
    <definedName name="_________ddd10">#REF!</definedName>
    <definedName name="_________ddd11">#REF!</definedName>
    <definedName name="_________ddd12">#REF!</definedName>
    <definedName name="_________ddd15">#REF!</definedName>
    <definedName name="_________ddd2">#REF!</definedName>
    <definedName name="_________ddd22">#REF!</definedName>
    <definedName name="_________ddd23">#REF!</definedName>
    <definedName name="_________ddd3">#REF!</definedName>
    <definedName name="_________ddd5">#REF!</definedName>
    <definedName name="_________ddd6">#REF!</definedName>
    <definedName name="_________ddd8">#REF!</definedName>
    <definedName name="_________ddd9">#REF!</definedName>
    <definedName name="_________end001">#REF!</definedName>
    <definedName name="_________end01">[1]ปชส!#REF!</definedName>
    <definedName name="________ddd1">#REF!</definedName>
    <definedName name="________ddd10">#REF!</definedName>
    <definedName name="________ddd11">#REF!</definedName>
    <definedName name="________ddd12">#REF!</definedName>
    <definedName name="________ddd15">#REF!</definedName>
    <definedName name="________ddd2">#REF!</definedName>
    <definedName name="________ddd22">#REF!</definedName>
    <definedName name="________ddd23">#REF!</definedName>
    <definedName name="________ddd3">#REF!</definedName>
    <definedName name="________ddd5">#REF!</definedName>
    <definedName name="________ddd6">#REF!</definedName>
    <definedName name="________ddd8">#REF!</definedName>
    <definedName name="________ddd9">#REF!</definedName>
    <definedName name="________end001">#REF!</definedName>
    <definedName name="________gfd">#REF!</definedName>
    <definedName name="_______ddd1">#REF!</definedName>
    <definedName name="_______ddd10">#REF!</definedName>
    <definedName name="_______ddd11">#REF!</definedName>
    <definedName name="_______ddd12">#REF!</definedName>
    <definedName name="_______ddd15">#REF!</definedName>
    <definedName name="_______ddd2">#REF!</definedName>
    <definedName name="_______ddd22">#REF!</definedName>
    <definedName name="_______ddd23">#REF!</definedName>
    <definedName name="_______ddd3">#REF!</definedName>
    <definedName name="_______ddd5">#REF!</definedName>
    <definedName name="_______ddd6">#REF!</definedName>
    <definedName name="_______ddd8">#REF!</definedName>
    <definedName name="_______ddd9">#REF!</definedName>
    <definedName name="_______end001">#REF!</definedName>
    <definedName name="_______end01">[1]ปชส!#REF!</definedName>
    <definedName name="______ddd1">#REF!</definedName>
    <definedName name="______ddd10">#REF!</definedName>
    <definedName name="______ddd11">#REF!</definedName>
    <definedName name="______ddd12">#REF!</definedName>
    <definedName name="______ddd15">#REF!</definedName>
    <definedName name="______ddd2">#REF!</definedName>
    <definedName name="______ddd22">#REF!</definedName>
    <definedName name="______ddd23">#REF!</definedName>
    <definedName name="______ddd3">#REF!</definedName>
    <definedName name="______ddd5">#REF!</definedName>
    <definedName name="______ddd6">#REF!</definedName>
    <definedName name="______ddd8">#REF!</definedName>
    <definedName name="______ddd9">#REF!</definedName>
    <definedName name="______end001">#REF!</definedName>
    <definedName name="______end01">[1]ปชส!#REF!</definedName>
    <definedName name="_____ddd1">#REF!</definedName>
    <definedName name="_____ddd10">#REF!</definedName>
    <definedName name="_____ddd11">#REF!</definedName>
    <definedName name="_____ddd12">#REF!</definedName>
    <definedName name="_____ddd15">#REF!</definedName>
    <definedName name="_____ddd2">#REF!</definedName>
    <definedName name="_____ddd22">#REF!</definedName>
    <definedName name="_____ddd23">#REF!</definedName>
    <definedName name="_____ddd3">#REF!</definedName>
    <definedName name="_____ddd5">#REF!</definedName>
    <definedName name="_____ddd6">#REF!</definedName>
    <definedName name="_____ddd8">#REF!</definedName>
    <definedName name="_____ddd9">#REF!</definedName>
    <definedName name="_____end001">#REF!</definedName>
    <definedName name="_____end01">[1]ปชส!#REF!</definedName>
    <definedName name="____ddd1">#REF!</definedName>
    <definedName name="____ddd10">#REF!</definedName>
    <definedName name="____ddd11">#REF!</definedName>
    <definedName name="____ddd12">#REF!</definedName>
    <definedName name="____ddd15">#REF!</definedName>
    <definedName name="____ddd2">#REF!</definedName>
    <definedName name="____ddd22">#REF!</definedName>
    <definedName name="____ddd23">#REF!</definedName>
    <definedName name="____ddd3">#REF!</definedName>
    <definedName name="____ddd5">#REF!</definedName>
    <definedName name="____ddd6">#REF!</definedName>
    <definedName name="____ddd8">#REF!</definedName>
    <definedName name="____ddd9">#REF!</definedName>
    <definedName name="____end001">#REF!</definedName>
    <definedName name="____end01">[1]ปชส!#REF!</definedName>
    <definedName name="___ddd1">#REF!</definedName>
    <definedName name="___ddd10">#REF!</definedName>
    <definedName name="___ddd11">#REF!</definedName>
    <definedName name="___ddd12">#REF!</definedName>
    <definedName name="___ddd15">#REF!</definedName>
    <definedName name="___ddd2">#REF!</definedName>
    <definedName name="___ddd22">#REF!</definedName>
    <definedName name="___ddd23">#REF!</definedName>
    <definedName name="___ddd3">#REF!</definedName>
    <definedName name="___ddd5">#REF!</definedName>
    <definedName name="___ddd6">#REF!</definedName>
    <definedName name="___ddd8">#REF!</definedName>
    <definedName name="___ddd9">#REF!</definedName>
    <definedName name="___end001">#REF!</definedName>
    <definedName name="___end01">[1]ปชส!#REF!</definedName>
    <definedName name="__ddd1">#REF!</definedName>
    <definedName name="__ddd10">#REF!</definedName>
    <definedName name="__ddd11">#REF!</definedName>
    <definedName name="__ddd12">#REF!</definedName>
    <definedName name="__ddd15">#REF!</definedName>
    <definedName name="__ddd2">#REF!</definedName>
    <definedName name="__ddd22">#REF!</definedName>
    <definedName name="__ddd23">#REF!</definedName>
    <definedName name="__ddd3">#REF!</definedName>
    <definedName name="__ddd5">#REF!</definedName>
    <definedName name="__ddd6">#REF!</definedName>
    <definedName name="__ddd8">#REF!</definedName>
    <definedName name="__ddd9">#REF!</definedName>
    <definedName name="__end001">#REF!</definedName>
    <definedName name="__end01">[1]ปชส!#REF!</definedName>
    <definedName name="_10d_5">(#REF!,#REF!)</definedName>
    <definedName name="_12invest_1">(#REF!,#REF!)</definedName>
    <definedName name="_14invest_2">(#REF!,#REF!)</definedName>
    <definedName name="_16invest_3">(#REF!,#REF!)</definedName>
    <definedName name="_18invest_4">(#REF!,#REF!)</definedName>
    <definedName name="_20invest_5">(#REF!,#REF!)</definedName>
    <definedName name="_22invest_1000up_1">(#REF!,#REF!)</definedName>
    <definedName name="_24invest_1000up_2">(#REF!,#REF!)</definedName>
    <definedName name="_26invest_1000up_3">(#REF!,#REF!)</definedName>
    <definedName name="_28invest_1000up_4">(#REF!,#REF!)</definedName>
    <definedName name="_2d_1">(#REF!,#REF!)</definedName>
    <definedName name="_30invest_1000up_5">(#REF!,#REF!)</definedName>
    <definedName name="_32s_1">(#REF!,#REF!)</definedName>
    <definedName name="_34s_2">(#REF!,#REF!)</definedName>
    <definedName name="_36s_3">(#REF!,#REF!)</definedName>
    <definedName name="_38s_4">(#REF!,#REF!)</definedName>
    <definedName name="_40s_5">(#REF!,#REF!)</definedName>
    <definedName name="_42sss_1">(#REF!,#REF!)</definedName>
    <definedName name="_44sss_2">(#REF!,#REF!)</definedName>
    <definedName name="_46sss_3">(#REF!,#REF!)</definedName>
    <definedName name="_48sss_4">(#REF!,#REF!)</definedName>
    <definedName name="_4d_2">(#REF!,#REF!)</definedName>
    <definedName name="_50sss_5">(#REF!,#REF!)</definedName>
    <definedName name="_52ssss_1">(#REF!,#REF!)</definedName>
    <definedName name="_54ssss_2">(#REF!,#REF!)</definedName>
    <definedName name="_56ssss_3">(#REF!,#REF!)</definedName>
    <definedName name="_58ssss_4">(#REF!,#REF!)</definedName>
    <definedName name="_60ssss_5">(#REF!,#REF!)</definedName>
    <definedName name="_62sum_1">#REF!</definedName>
    <definedName name="_64sum_2">#REF!</definedName>
    <definedName name="_66sum_3">#REF!</definedName>
    <definedName name="_68sum_4">#REF!</definedName>
    <definedName name="_6d_3">(#REF!,#REF!)</definedName>
    <definedName name="_70sum_5">#REF!</definedName>
    <definedName name="_72sum_1000up_1">(#REF!,#REF!)</definedName>
    <definedName name="_74sum_1000up_2">(#REF!,#REF!)</definedName>
    <definedName name="_76sum_1000up_3">(#REF!,#REF!)</definedName>
    <definedName name="_78sum_1000up_4">(#REF!,#REF!)</definedName>
    <definedName name="_80sum_1000up_5">(#REF!,#REF!)</definedName>
    <definedName name="_82เบ_กแทนก_น_1">(#REF!,#REF!)</definedName>
    <definedName name="_84เบ_กแทนก_น_2">(#REF!,#REF!)</definedName>
    <definedName name="_86เบ_กแทนก_น_3">(#REF!,#REF!)</definedName>
    <definedName name="_88เบ_กแทนก_น_4">(#REF!,#REF!)</definedName>
    <definedName name="_8d_4">(#REF!,#REF!)</definedName>
    <definedName name="_ddd1">#REF!</definedName>
    <definedName name="_ddd10">#REF!</definedName>
    <definedName name="_ddd11">#REF!</definedName>
    <definedName name="_ddd12">#REF!</definedName>
    <definedName name="_ddd15">#REF!</definedName>
    <definedName name="_ddd2">#REF!</definedName>
    <definedName name="_ddd22">#REF!</definedName>
    <definedName name="_ddd23">#REF!</definedName>
    <definedName name="_ddd3">#REF!</definedName>
    <definedName name="_ddd5">#REF!</definedName>
    <definedName name="_ddd6">#REF!</definedName>
    <definedName name="_ddd8">#REF!</definedName>
    <definedName name="_ddd9">#REF!</definedName>
    <definedName name="_end001">#REF!</definedName>
    <definedName name="_end01">#REF!</definedName>
    <definedName name="A">#N/A</definedName>
    <definedName name="AAA">#REF!</definedName>
    <definedName name="AAA0">#REF!</definedName>
    <definedName name="AAA00">#REF!</definedName>
    <definedName name="AAA000">#REF!</definedName>
    <definedName name="B">#N/A</definedName>
    <definedName name="d">(#REF!,#REF!)</definedName>
    <definedName name="dddddd">#REF!</definedName>
    <definedName name="dep">#REF!</definedName>
    <definedName name="dflt7">[2]Invoice!#REF!</definedName>
    <definedName name="drop1">#REF!</definedName>
    <definedName name="end">#REF!</definedName>
    <definedName name="END000">#REF!</definedName>
    <definedName name="gd">#REF!</definedName>
    <definedName name="gdsgsagagsdag">#REF!</definedName>
    <definedName name="iiiiii">#REF!</definedName>
    <definedName name="invest">(#REF!,#REF!)</definedName>
    <definedName name="invest_1000up">(#REF!,#REF!)</definedName>
    <definedName name="lak">[3]แบบก.12!#REF!</definedName>
    <definedName name="province">([4]จังหวัด_ลำดับ!$D$23,[4]จังหวัด_ลำดับ!$I$23,[4]จังหวัด_ลำดับ!$D$36,[4]จังหวัด_ลำดับ!$I$36,[4]จังหวัด_ลำดับ!$D$47,[4]จังหวัด_ลำดับ!$I$47,[4]จังหวัด_ลำดับ!$I$68)</definedName>
    <definedName name="s">(#REF!,#REF!)</definedName>
    <definedName name="SAPBEXdnldView" hidden="1">"4RGDJEAQYTY078JQ6A61ERN7L"</definedName>
    <definedName name="SAPBEXsysID" hidden="1">"BWP"</definedName>
    <definedName name="sss">(#REF!,#REF!)</definedName>
    <definedName name="ssss">(#REF!,#REF!)</definedName>
    <definedName name="sum">#REF!</definedName>
    <definedName name="sum_1000up">(#REF!,#REF!)</definedName>
    <definedName name="view">#REF!</definedName>
    <definedName name="vsprj">#REF!</definedName>
    <definedName name="vsprj0">#REF!</definedName>
    <definedName name="vsprj00">#REF!</definedName>
    <definedName name="vsprj000">#REF!</definedName>
    <definedName name="เ">#REF!</definedName>
    <definedName name="กกก">#REF!</definedName>
    <definedName name="กกกกก">[2]Invoice!#REF!</definedName>
    <definedName name="กกกกกก">#REF!</definedName>
    <definedName name="กิจกรรม">#REF!</definedName>
    <definedName name="กิจกรรมที่">#REF!</definedName>
    <definedName name="ค่าตรวจติดตาม">#REF!</definedName>
    <definedName name="งบรายจ่ายอื่น">#REF!</definedName>
    <definedName name="งบรายจ่ายอื่น1">#REF!</definedName>
    <definedName name="เงินอุดหนุน">#REF!</definedName>
    <definedName name="ชุดปรับปรุง">#REF!</definedName>
    <definedName name="ด">#REF!</definedName>
    <definedName name="ดดด">#REF!</definedName>
    <definedName name="น">#REF!</definedName>
    <definedName name="เบ_กแทนก_น">(#REF!,#REF!)</definedName>
    <definedName name="แบบก10ฝึกอบรม">[2]Invoice!#REF!</definedName>
    <definedName name="แบบรายงาน">(#REF!,#REF!)</definedName>
    <definedName name="แบบรายงายสรุปเร่งรัดงบลงทุน">(#REF!,#REF!)</definedName>
    <definedName name="ผลผลิตสุขภาพสัตว์">#REF!</definedName>
    <definedName name="พกะ">#REF!</definedName>
    <definedName name="แพร่">[1]ปชส!#REF!</definedName>
    <definedName name="ย">#REF!</definedName>
    <definedName name="สงป.ส่งให้">[2]Invoice!#REF!</definedName>
    <definedName name="สตส">[2]Invoice!#REF!</definedName>
    <definedName name="สรุปงบ">(#REF!,#REF!)</definedName>
    <definedName name="สรุปงบหน้า">(#REF!,#REF!)</definedName>
  </definedNames>
  <calcPr calcId="145621"/>
</workbook>
</file>

<file path=xl/calcChain.xml><?xml version="1.0" encoding="utf-8"?>
<calcChain xmlns="http://schemas.openxmlformats.org/spreadsheetml/2006/main">
  <c r="K7" i="13" l="1"/>
  <c r="I10" i="14" l="1"/>
  <c r="J10" i="14"/>
  <c r="K10" i="14"/>
  <c r="K9" i="14" l="1"/>
  <c r="K8" i="14"/>
  <c r="K7" i="14"/>
  <c r="K6" i="14"/>
  <c r="H8" i="6"/>
  <c r="J8" i="6"/>
  <c r="J39" i="5"/>
  <c r="K39" i="5"/>
  <c r="K37" i="5"/>
  <c r="I25" i="5"/>
  <c r="K12" i="5" l="1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8" i="5"/>
  <c r="K11" i="5"/>
  <c r="K10" i="5"/>
  <c r="K9" i="5"/>
  <c r="K8" i="5"/>
  <c r="K7" i="5"/>
  <c r="K6" i="5"/>
  <c r="K12" i="4"/>
  <c r="J12" i="4"/>
  <c r="I10" i="4"/>
  <c r="K11" i="4"/>
  <c r="K10" i="4"/>
  <c r="K9" i="4"/>
  <c r="K8" i="4"/>
  <c r="J7" i="4"/>
  <c r="K7" i="4" s="1"/>
  <c r="K6" i="4"/>
  <c r="K13" i="7"/>
  <c r="J13" i="7"/>
  <c r="K11" i="7"/>
  <c r="K8" i="7"/>
  <c r="K7" i="7"/>
  <c r="K6" i="7"/>
  <c r="K12" i="7"/>
  <c r="K10" i="7"/>
  <c r="K9" i="7"/>
  <c r="J7" i="7"/>
  <c r="K14" i="13"/>
  <c r="K13" i="13"/>
  <c r="I13" i="13"/>
  <c r="K12" i="13"/>
  <c r="I12" i="13"/>
  <c r="I11" i="13"/>
  <c r="K10" i="13"/>
  <c r="K9" i="13"/>
  <c r="I6" i="13"/>
  <c r="H14" i="11"/>
  <c r="I8" i="10"/>
  <c r="I7" i="10"/>
  <c r="I14" i="11"/>
  <c r="I13" i="11"/>
  <c r="I12" i="11"/>
  <c r="I11" i="11"/>
  <c r="I10" i="11"/>
  <c r="I9" i="11"/>
  <c r="I7" i="11"/>
  <c r="G7" i="11"/>
  <c r="H6" i="11"/>
  <c r="G7" i="10"/>
  <c r="F8" i="10"/>
  <c r="G8" i="10" l="1"/>
  <c r="I8" i="4"/>
  <c r="I7" i="4"/>
  <c r="I6" i="4"/>
  <c r="I6" i="7"/>
  <c r="G13" i="11"/>
  <c r="G12" i="11"/>
  <c r="G11" i="11"/>
  <c r="G10" i="11"/>
  <c r="G9" i="11"/>
  <c r="G6" i="11"/>
  <c r="G8" i="11"/>
  <c r="I7" i="13" l="1"/>
  <c r="I7" i="14" l="1"/>
  <c r="I12" i="7" l="1"/>
  <c r="I10" i="13" l="1"/>
  <c r="I9" i="13" l="1"/>
  <c r="I8" i="14" l="1"/>
  <c r="I17" i="5"/>
  <c r="I10" i="7"/>
  <c r="I7" i="7"/>
  <c r="J11" i="13" l="1"/>
  <c r="J8" i="13"/>
  <c r="J6" i="13"/>
  <c r="I11" i="7"/>
  <c r="I9" i="7"/>
  <c r="I8" i="7"/>
  <c r="I13" i="7" s="1"/>
  <c r="I11" i="4"/>
  <c r="I12" i="4" s="1"/>
  <c r="I9" i="4"/>
  <c r="I9" i="14"/>
  <c r="I6" i="14"/>
  <c r="I7" i="6"/>
  <c r="K7" i="6" s="1"/>
  <c r="I6" i="6"/>
  <c r="I7" i="5"/>
  <c r="I28" i="5"/>
  <c r="I27" i="5"/>
  <c r="I26" i="5"/>
  <c r="I11" i="5"/>
  <c r="I10" i="5"/>
  <c r="I8" i="6" l="1"/>
  <c r="K6" i="6"/>
  <c r="K8" i="6" s="1"/>
  <c r="J14" i="13"/>
  <c r="I38" i="5"/>
  <c r="H10" i="14" l="1"/>
  <c r="H13" i="7" l="1"/>
  <c r="I37" i="5" l="1"/>
  <c r="I36" i="5" l="1"/>
  <c r="I35" i="5"/>
  <c r="I34" i="5"/>
  <c r="I33" i="5"/>
  <c r="I32" i="5"/>
  <c r="I31" i="5"/>
  <c r="I30" i="5"/>
  <c r="I29" i="5"/>
  <c r="I24" i="5"/>
  <c r="I23" i="5"/>
  <c r="I22" i="5"/>
  <c r="I21" i="5"/>
  <c r="I20" i="5"/>
  <c r="I19" i="5"/>
  <c r="I18" i="5"/>
  <c r="I16" i="5"/>
  <c r="I15" i="5"/>
  <c r="I14" i="5"/>
  <c r="I13" i="5"/>
  <c r="I12" i="5"/>
  <c r="I9" i="5"/>
  <c r="I8" i="5"/>
  <c r="I6" i="5"/>
  <c r="I39" i="5" l="1"/>
  <c r="H6" i="10"/>
  <c r="H8" i="10" s="1"/>
  <c r="H12" i="4" l="1"/>
  <c r="F14" i="11"/>
  <c r="G14" i="11" l="1"/>
  <c r="I8" i="13" l="1"/>
  <c r="H39" i="5" l="1"/>
  <c r="H14" i="13"/>
  <c r="I14" i="13" l="1"/>
  <c r="G10" i="14" l="1"/>
  <c r="G39" i="5"/>
  <c r="G12" i="4"/>
  <c r="G14" i="13"/>
  <c r="E14" i="11"/>
  <c r="E8" i="10"/>
  <c r="G8" i="6"/>
  <c r="G13" i="7"/>
</calcChain>
</file>

<file path=xl/sharedStrings.xml><?xml version="1.0" encoding="utf-8"?>
<sst xmlns="http://schemas.openxmlformats.org/spreadsheetml/2006/main" count="458" uniqueCount="206">
  <si>
    <t>ที่</t>
  </si>
  <si>
    <t>อำเภอ</t>
  </si>
  <si>
    <t>สำนักงานส่งเสริมการปกครองท้องถิ่นจังหวัดแพร่</t>
  </si>
  <si>
    <t>โครงการ</t>
  </si>
  <si>
    <t>รหัสงบประมาณ</t>
  </si>
  <si>
    <t>หน่วยดำเนินการ</t>
  </si>
  <si>
    <t>ได้รับจัดสรรงบประมาณ</t>
  </si>
  <si>
    <t>ก่อหนี้ผูกพัน</t>
  </si>
  <si>
    <t>คงเหลือ</t>
  </si>
  <si>
    <t>รหัสกิจกรรมหลัก</t>
  </si>
  <si>
    <t>รวม</t>
  </si>
  <si>
    <t>ปีงบประมาณ 2562</t>
  </si>
  <si>
    <t>ก่อสร้างระบบประปาหมู่บ้าน แบบบาดาลขนาดใหญ่ หมู่ที่ 9 บ้านปากปาน ตำบลไทรย้อย ตามแบบมาตรฐานกรมทรัพยากรน้ำ องค์การบริหารส่วนตำบลไทรย้อย อำเภอเด่นชัย จังหวัดแพร่</t>
  </si>
  <si>
    <t>ปรับปรุงซ่อมแซมระบบประปาหมู่บ้านแบบผิวดินขนาดใหญ่ หมู่ที่ 3 บ้านนาปลากั้ง ตำบลนาพูน องค์การบริหารส่วนตำบลนาพูน  อำเภอวังชิ้น  จังหวัดแพร่</t>
  </si>
  <si>
    <t>ก่อสร้างระบบประปาหมู่บ้าน แบบผิวดินขนาดใหญ่ หมู่ที่ 10 บ้านนาพูนพัฒนา ตำบลนาพูน  ตามแบบมาตรฐานกรมทรัพยากรน้ำ องค์การบริหารส่วนตำบลนาพูน อำเภอวังชิ้น จังหวัดแพร่</t>
  </si>
  <si>
    <t>ปรับปรุงซ่อมแซมระบบประปาหมู่บ้าน แบบบาดาลขนาดกลาง หมู่ที่ 3 บ้านบวกโป่ง ตำบลน้ำชำ องค์การบริหารส่วนตำบลน้ำชำ อำเภอสูงเม่น จังหวัดแพร่</t>
  </si>
  <si>
    <t>ปรับปรุงซ่อมแซมระบบประปาหมู่บ้าน แบบบาดาลขนาดกลาง หมู่ที่ 4 บ้านบวกโป่ง  ตำบลน้ำชำ องค์การบริหารส่วนตำบลน้ำชำ อำเภอสูงเม่น จังหวัดแพร่</t>
  </si>
  <si>
    <t>ก่อสร้างรางรินส่งน้ำคอนกรีตเสริมเหล็ก หมู่ที่ 8 บ้านบุญเจริญ ตำบลแม่หล่าย ถึงหมู่ที่ 1 บ้านนันทาราม ตำบลแม่ยม กว้าง 0.60 เมตร ลึกเฉลี่ย 0.80 - 0.90 เมตร ยาว 800 เมตร หนา 0.12 เมตร เทศบาลตำบลแม่หล่าย อำเภอเมืองแพร่ จังหวัดแพร่</t>
  </si>
  <si>
    <t>ก่อสร้างรางส่งน้ำคอนกรีตเสริมเหล็กเพื่อการเกษตร หมู่ที่ 5 บ้านวังหงส์ ตำบลวังหงส์ กว้าง 1.20 เมตร ยาว 2,100 เมตร ลึก 1 เมตร เทศบาลตำบลวังหงส์ อำเภอเมืองแพร่ จังหวัดแพร่</t>
  </si>
  <si>
    <t xml:space="preserve">ก่อสร้างฝายน้ำล้นคอนกรีตเสริมเหล็ก ห้วยบ่อแร่ หมู่ที่ 8 บ้านสวนป่า ตำบลนาพูน ยาว 10 เมตร กว้าง 5 เมตร    สันฝายสูง 1.50 เมตร องค์การบริหารส่วนตำบลนาพูน อำเภอวังชิ้น จังหวัดแพร่ </t>
  </si>
  <si>
    <t>วางท่อระบายน้ำคอนกรีตเสริมเหล็ก หมู่ที่ 4 บ้านบวกโป่ง ตำบลน้ำชำ องค์การบริหารส่วนตำบลน้ำชำ อำเภอสูงเม่น จังหวัดแพร่</t>
  </si>
  <si>
    <t>ก่อสร้างถนนคอนกรีตเสริมเหล็ก รหัสทางหลวงท้องถิ่น พร.ถ.46-0002 สายลำเหมืองแล้ง หมู่ที่ 1,5 กว้าง 4 เมตร ยาว 1,400 เมตร หนา 0.15 เมตร องค์การบริหารส่วนตำบลบ้านกวาง อำเภอสูงเม่น จังหวัดแพร่</t>
  </si>
  <si>
    <t>ก่อสร้างถนนคอนกรีตเสริมเหล็ก รหัสทางหลวงท้องถิ่น พร.ถ.46-0003 สายลำเหมืองใหม่ หมู่ที่ 1- 6 กว้าง 4 เมตร ยาว 2,000 เมตร หนา 0.15 เมตร องค์การบริหารส่วนตำบลบ้านกวาง อำเภอสูงเม่น จังหวัดแพร่</t>
  </si>
  <si>
    <t>ก่อสร้างถนนคอนกรีตเสริมเหล็ก รหัสทางหลวงท้องถิ่น พร.ถ.53-006 สายทุ่งตาโป่ง ถึงถนนสายป่าแดง - ทุ่งโฮ้ง สาย 1101 บ้านหนองแขม หมู่ที่ 1 กว้าง 4 เมตร ยาว 855 เมตร หนา 0.15 เมตร องค์การบริหารส่วนตำบลป่าแดง อำเภอเมืองแพร่ จังหวัดแพร่</t>
  </si>
  <si>
    <t>ก่อสร้างถนนคอนกรีตเสริมเหล็ก รหัสทางหลวงท้องถิ่น พร.ถ.53-008 สายทางขึ้นอ่างเก็บน้ำ บ้านหนองแขม หมู่ที่ 10 กว้าง 4 เมตร ยาว 880 เมตร หนา 0.15 เมตร องค์การบริหารส่วนตำบลป่าแดง อำเภอเมืองแพร่ จังหวัดแพร่</t>
  </si>
  <si>
    <t>ก่อสร้างถนนคอนกรีตเสริมเหล็ก รหัสทางหลวงท้องถิ่น พร.ถ.60-002 สายทางเข้าอ่างเก็บน้ำห้วยแม่หยวก บ้านแม่ทราย หมู่ที่ 1 กว้าง 4 เมตร ยาว 1,945 เมตร หนา 0.15 เมตร ไหล่ทางหินคลุกกว้างข้างละ 0.50 เมตร องค์การบริหารส่วนตำบลแม่ทราย อำเภอร้องกวาง จังหวัดแพร่</t>
  </si>
  <si>
    <t>ซ่อมแซมถนนลาดยางแอสฟัลท์ติกคอนกรีต รหัสทางหลวงท้องถิ่น พร.ถ.43-001 สายข้างบ้านฝ้าย หมู่ที่ 3 กว้าง 6 เมตร ยาว 1,150 เมตร หนา 0.05 เมตร องค์การบริหารส่วนตำบลบ้านกาศ    อำเภอสูงเม่น จังหวัดแพร่</t>
  </si>
  <si>
    <t>ซ่อมสร้างผิวทางแอสฟัลท์ติกคอนกรีต รหัสทางหลวงท้องถิ่น พร.ถ.61-0001 สายลอง - วังชิ้น (แนวเก่า) (ทางเข้าบ้านแม่บงเหนือ) หมู่ที่ 2 กว้าง 7 เมตร  ยาว 1,370 เมตร หนา 0.05 เมตร  ไหล่ทางกว้างข้างละ 1 เมตร องค์การบริหารส่วนตำบลแม่ป้าก อำเภอวังชิ้น จังหวัดแพร่</t>
  </si>
  <si>
    <t>ปรับปรุงซ่อมแซมถนนแอสฟัลท์ติกคอนกรีต รหัสทางหลวง้องถิ่นพร.ถ.19-001 สายบ้านผาลาย หมู่ที่ 6 กว้าง 6 เมตร ยาว 1,173 เมตร หนา 0.04 เมตร เทศบาลตำบลเวียงต้า อำเภอลอง     จังหวัดแพร่</t>
  </si>
  <si>
    <t xml:space="preserve">ปรับปรุงซ่อมแซมผิวจราจรแอสฟัลท์ติกคอนกรีต รหัสทางหลวงท้องถิ่น พร.ถ.10-001 สายบ้านมหาโพธิ์ - ม.รามคำแหง (ตอน 1)  บ้านมหาโพธิ์ หมู่ที่ 5 และหมู่ที่ 9 จำนวน 2 ช่วง มีพื้นที่รวมไม่น้อยกว่า  11,460 ตารางเมตร เทศบาลตำบลป่าแมต อำเภอเมืองแพร่ จังหวัดแพร่  </t>
  </si>
  <si>
    <t>ปรับปรุงซ่อมแซมผิวจราจรแอสฟัลท์ติกคอนกรีต รหัสทางหลวงท้องถิ่น พร.ถ.21-0006 ถนนพระแพง หมู่ที่ 7  ตำบลบ้านกลาง   มีพื้นที่ไม่น้อยกว่า 2,267 ตารางเมตร เทศบาลตำบลสอง     อำเภอสอง จังหวัดแพร่</t>
  </si>
  <si>
    <t>ปรับปรุงซ่อมแซมผิวจราจรแอสฟัลท์ติกคอนกรีต รหัสทางหลวงท้องถิ่น พร.ถ.44-001 สายบ้านนาตุ้ม - บ้านทุ่งเจริญ จำนวน 3 ช่วง มีพื้นที่รวมไม่น้อยกว่า 5,651 ตารางเมตร องค์การบริหารส่วนตำบลบ่อเหล็กลอง อำเภอลอง จังหวัดแพร่</t>
  </si>
  <si>
    <t>ปรับปรุงซ่อมแซมผิวจราจรแอสฟัลท์ติกคอนกรีต รหัสทางหลวงท้องถิ่น พร.ถ.62-002 สาย พร.2063 แยกทางหลวง 1124 - บ้านแม่พุง หมู่ที่ 10 จำนวน 2 ช่วง มีพื้นที่รวมไม่น้อยกว่า 4,932 ตารางเมตร องค์การบริหารส่วนตำบลแม่พุง อำเภอวังชิ้น จังหวัดแพร่</t>
  </si>
  <si>
    <t>ปรับปรุงซ่อมแซมผิวจราจรแอสฟัสท์ติกคอนกรีต รหัสทางหลวงท้องถิ่น พร.ถ.81-0003 เส้นทางตอน ลอง-วังชิ้น (แนวเก่า 2)   บ้านนาอุ่นน่อง หมู่ที่ 7  มีพื้นที่ไม่น้อยกว่า 7,928 ตารางเมตร องค์การบริหารส่วนตำบลหัวทุ่ง อำเภอลอง จังหวัดแพร่</t>
  </si>
  <si>
    <t>ปรับปรุงซ่อมแซมผิวจราจรแอสฟัลท์ติกคอนกรีต รหัสทางหลวงท้องถิ่น พร.ถ.84-003 สายกาซ้อง - หนองบ่อ หมู่ที่ 4,9 มีพื้นที่ไม่น้อยกว่า 2,885 ตารางเมตร องค์การบริหารส่วนตำบลเหมืองหม้อ อำเภอเมืองแพร่ จังหวัดแพร่</t>
  </si>
  <si>
    <t>ปรับปรุงซ่อมแซมเสริมผิวแอสฟัลท์ติกคอนกรีต รหัสทางหลวงท้องถิ่น พร.ถ71-001 สายทางบ้านปากห้วยหมู่ที่ 6 - คลองส่งน้ำชลประทานฝั่งขวา  บ้านปากห้วย หมู่ที่ 6 กว้าง 4 เมตร ยาว 1,933 เมตร หนา 0.05 เมตร องค์การบริหารส่วนตำบลวังธง อำเภอเมืองแพร่ จังหวัดแพร่</t>
  </si>
  <si>
    <t>ปรับปรุงผิวทางแอสฟัลท์ติกคอนกรีต รหัสทางหลวงท้องถิ่น พร.ถ.57-0001 สายบ้านค้างใจ - บ้านปันเจน มีพื้นที่ไม่น้อยกว่า 8,064 ตารางเมตร องค์การบริหารส่วนตำบลแม่เกิ๋ง อำเภอวังชิ้น จังหวัดแพร่</t>
  </si>
  <si>
    <t>ปรับปรุงผิวทางแอสฟัลท์ติกคอนกรีต รหัสทางหลวงท้องถิ่น พร.ถ.57-0002 สายทางหลวง 1023 - บ้านเด่น มีพื้นที่ไม่น้อยกว่า 4,170 ตารางเมตร องค์การบริหารส่วนตำบลแม่เกิ๋ง อำเภอวังชิ้น จังหวัดแพร่</t>
  </si>
  <si>
    <t>ปรับปรุงเสริมผิวจราจรแอสฟัลท์ติกคอนกรีต รหัสทางหลวงท้องถิ่น พร.ถ.37-002  สายบ้านทุ่งทอง - บ้านหาดผาคัน  หมู่ที่ 12 กว้าง 6 เมตร ยาว 325 เมตร หนา 0.04 เมตร องค์การบริหาส่วนตำบลทุ่งแล้ง อำเภอลอง จังหวัดแพร่</t>
  </si>
  <si>
    <t>ปรับปรุงเสริมผิวถนนแอสฟัลท์ติกคอนกรีต  รหัสทางหลวงท้องถิ่น พร.ถ.63-001 โรงเรียนบ้านนันทาราม หมู่ที่ 1 มีพื้นที่ไม่น้อยกว่า  4,459 ตารางเมตร องค์การบริหารส่วนตำบลแม่ยม อำเภอเมืองแพร่ จังหวัดแพร่</t>
  </si>
  <si>
    <t xml:space="preserve">ปรับปรุงเสริมผิวลาดยางแอสฟัลท์ติกคอนกรีต รหัสทางหลวงท้องถิ่น พร.ถ.11-004 สายหมู่ที่ 3 บ้านวังช้าง - หมู่ที่ 2 บ้านต้นม่วง กว้าง 5 เมตร ยาว 1,807 เมตร หนา 0.04 เมตร เทศบาลตำบลแม่คำมี อำเภอเมืองแพร่ จังหวัดแพร่ </t>
  </si>
  <si>
    <t>เสริมผิวจราจรแอสฟัลท์ติกคอนกรีต รหัสทางหลวงท้องถิ่น พร.ถ.51-006 สายบ้านเหล่า หมู่ 8 - บ้านกาศ ตำบลบ้านกาศ กว้าง 4 เมตร ยาว 3,000 เมตร หนา 0.05 เมตร องค์การบริหารส่วนตำบลบ้านเหล่า อำเภอสูงเม่น จังหวัดแพร่</t>
  </si>
  <si>
    <t xml:space="preserve">เสริมผิวทางแอสฟัลท์ติกคอนกรีต รหัสทางหลวงท้องถิ่น พร.ถ.59-002 สายบ้านแม่จั๊วะ - อ่างเก็บน้ำแม่จั๊วะ หมู่ที่ 10 กว้าง 6 เมตร ยาว 1,000 เมตร หนา 0.05 เมตร ไหล่ทางข้างละ 1 เมตร องค์การบริหารส่วนตำบลแม่จั๊วะ อำเภอเด่นชัย จังหวัดแพร่  </t>
  </si>
  <si>
    <t>ก่อสร้างลานกีฬาอเนกประสงค์  ขนาดกว้าง 22 เมตร  ยาว 44  เมตร บ้านร่องกาศ หมู่ที่ 4 ตำบลร่องกาศ องค์การบริหารส่วนตำบลร่องกาศ อำเภอสูงเม่น จังหวัดแพร่</t>
  </si>
  <si>
    <t>ก่อสร้างลานกีฬาอเนกประสงค์  ขนาดกว้าง 22 เมตร  ยาว 44  เมตร บ้านร่องฟอง หมู่ที่ 4 ตำบลร่องฟอง องค์การบริหารส่วนตำบลร่องฟอง อำเภอเมืองแพร่ จังหวัดแพร่</t>
  </si>
  <si>
    <t>เด่นชัย</t>
  </si>
  <si>
    <t>เมืองแพร่</t>
  </si>
  <si>
    <t>วังชิ้น</t>
  </si>
  <si>
    <t>สูงเม่น</t>
  </si>
  <si>
    <t>ก่อสร้างอาคารศูนย์พัฒนาเด็กเล็ก ขนาดไม่เกิน 50 คน ตอกเสาเข็ม ศูนย์พัฒนาเด็กเล็กองค์การบริหารส่วนตำบลไทรย้อย องค์การบริหารส่วนตำบลไทรย้อย อำเภอเด่นชัย จังหวัดแพร่</t>
  </si>
  <si>
    <t>ก่อสร้างอาคารศูนย์พัฒนาเด็กเล็ก ขนาด 51 - 80 คน ตอกเสาเข็ม ศูนย์พัฒนาเด็กเล็กบ้านนาพูน องค์การบริหารส่วนตำบลนาพูน อำเภอวังชิ้น จังหวัดแพร่</t>
  </si>
  <si>
    <t>ก่อสร้างอาคารเรียนเด็กเล็ก 200 คน 8 ห้องเรียน ตอกเสาเข็ม โรงเรียนอนุบาลเทศบาลตำบลทุ่งโฮ้ง (เขมะราษฎร์รังสฤษฎ์) เทศบาลตำบลทุ่งโฮ้ง อำเภอเมืองแพร่ จังหวัดแพร่</t>
  </si>
  <si>
    <t>ก่อสร้างอาคารเรียนเด็กเล็ก 200 คน 8 ห้องเรียน ตอกเสาเข็ม โรงเรียนอนุบาลเทศบาลตำบลสวนเขื่อน เทศบาลตำบลสวนเขื่อน อำเภอเมืองแพร่ จังหวัดแพร่</t>
  </si>
  <si>
    <t>ก่อสร้างอาคารเรียนเด็กเล็ก 200 คน 8 ห้องเรียน ตอกเสาเข็ม โรงเรียนอนุบาลองค์การบริหารส่วนตำบลไทรย้อย องค์การบริหารส่วนตำบลไทรย้อย อำเภอเด่นชัย จังหวัดแพร่</t>
  </si>
  <si>
    <t>ก่อสร้างอาคารเรียนเด็กเล็ก 200 คน 8 ห้องเรียน ตอกเสาเข็ม โรงเรียนอนุบาลเทศบาลตำบลเวียงต้า เทศบาลตำบลเวียงต้า อำเภอลอง จังหวัดแพร่</t>
  </si>
  <si>
    <t>ก่อสร้างอาคารเรียนเด็กเล็ก 200 คน 8 ห้องเรียน ตอกเสาเข็ม โรงเรียนอนุบาลองค์การบริหารส่วนตำบลหัวทุ่ง องค์การบริหารส่วนตำบลหัวทุ่ง อำเภอลอง จังหวัดแพร่</t>
  </si>
  <si>
    <t>ก่อสร้างอาคารเรียนเด็กเล็ก 200 คน 8 ห้องเรียน ตอกเสาเข็ม โรงเรียนอนุบาลองค์การบริหารส่วนตำบลเตาปูน องค์การบริหารส่วนตำบลเตาปูน อำเภอสอง จังหวัดแพร่</t>
  </si>
  <si>
    <t>ก่อสร้างอาคารเรียนเด็กเล็ก 200 คน 8 ห้องเรียน ตอกเสาเข็ม โรงเรียนอนุบาลองค์การบริหารส่วนตำบลร่องกาศ องค์การบริหารส่วนตำบลร่องกาศ อำเภอสูงเม่น จังหวัดแพร่</t>
  </si>
  <si>
    <t>ก่อสร้างอาคารอเนกประสงค์ ขนาดเล็กมีชั้นลอย ตอกเสาเข็ม โรงเรียนอนุบาลเทศบาลตำบลป่าแมต เทศบาลตำบลป่าแมต อำเภอเมืองแพร่ จังหวัดแพร่</t>
  </si>
  <si>
    <t>ปรับปรุงซ่อมแซมสถานีสูบน้ำด้วยไฟฟ้าบ้านต้นผึ้ง หมู่ที่ 2 บ้านปากกาง ตำบลปากกาง เทศบาลตำบลปากกาง อำเภอลอง จังหวัดแพร่</t>
  </si>
  <si>
    <t>ปรับปรุงซ่อมแซมสถานีสูบน้ำด้วยไฟฟ้าบ้านต้นม่วง หมู่ที่ 1 บ้านต้นม่วง ตำบลปงป่าหวาย เทศบาลตำบลปงป่าหวาย อำเภอเด่นชัย จังหวัดแพร่</t>
  </si>
  <si>
    <t>ปรับปรุงซ่อมแซมสถานีสูบน้ำด้วยไฟฟ้าบ้านปากพวก หมู่ที่ 3 บ้านปากพวก ตำบลเด่นชัย เทศบาลตำบลเด่นชัย อำเภอเด่นชัย จังหวัดแพร่</t>
  </si>
  <si>
    <t>ปรับปรุงซ่อมแซมสถานีสูบน้ำด้วยไฟฟ้าบ้านผาลาย หมู่ที่ 6 บ้านผาลาย ตำบลเวียงต้า เทศบาลตำบลเวียงต้า อำเภอลอง จังหวัดแพร่</t>
  </si>
  <si>
    <t>รถบรรทุกขยะ ขนาด 1 ตัน ปริมาตรกระบอกสูบไม่ต่ำกว่า 2,400 ซีซี หรือกำลังเครื่องยนต์สูงสุดไม่ต่ำกว่า 110 กิโลวัตต์ แบบเปิดข้างเทท้าย เทศบาลตำบลทุ่งโฮ้ง อำเภอเมืองแพร่ จังหวัดแพร่</t>
  </si>
  <si>
    <t>รถบรรทุกขยะ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แบบอัดท้าย เทศบาลเมืองแพร่ อำเภอเมือง จังหวัดแพร่</t>
  </si>
  <si>
    <t>รถบรรทุกขยะ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แบบอัดท้าย เทศบาลตำบลป่าแมต อำเภอเมืองแพร่ จังหวัดแพร่</t>
  </si>
  <si>
    <t>รถบรรทุกขยะ ขนาด 6 ตัน 6 ล้อ ปริมาตรกระบอกสูบไม่ต่ำกว่า 6,000 ซีซี หรือกำลังเครื่องยนต์สูงสุดไม่ต่ำกว่า 170 กิโลวัตต์ แบบอัดท้าย เทศบาลตำบลทุ่งโฮ้ง อำเภอเมืองแพร่ จังหวัดแพร่</t>
  </si>
  <si>
    <t>ลอง</t>
  </si>
  <si>
    <t>สอง</t>
  </si>
  <si>
    <t>ร้องกวาง</t>
  </si>
  <si>
    <t>หนองม่วงไข่</t>
  </si>
  <si>
    <t>เมือง</t>
  </si>
  <si>
    <t>ปรับปรุงซ่อมแซมสถานีสูบน้ำด้วยไฟฟ้าบ้านปงท่าข้าม หมู่ที่ 5 บ้านปงท่าข้าม ตำบลบ้านปง องค์การบริหารส่วนตำบลบ้านปง อำเภอสูงเม่น จังหวัดแพร่</t>
  </si>
  <si>
    <t>ปรับปรุงซ่อมแซมสถานีสูบน้ำด้วยไฟฟ้าบ้านร่องแดง หมู่ที่ 6 บ้านร่องแดง ตำบลน้ำชำ องค์การบริหารส่วนตำบลน้ำชำ อำเภอสูงเม่น จังหวัดแพร่</t>
  </si>
  <si>
    <t>ปรับปรุงซ่อมแซมสถานีสูบน้ำด้วยไฟฟ้าบ้านสวนหลวง หมู่ที่ 2 บ้านสวนหลวง ตำบลปงป่าหวาย เทศบาลตำบลปงป่าหวาย อำเภอเด่นชัย จังหวัดแพร่</t>
  </si>
  <si>
    <t>ปรับปรุงซ่อมแซมระบบประปาหมู่บ้าน แบบบาดาลขนาดใหญ่ หมู่ที่ 5 บ้านเด่นเจริญ ตำบลแม่หล่าย เทศบาลตำบลแม่หล่าย อำเภอเมืองแพร่  จังหวัดแพร่</t>
  </si>
  <si>
    <t>ก่อสร้างระบบประปาหมู่บ้าน แบบบาดาลขนาดใหญ่ หมู่ที่ 4 บ้านหาดเจริญ ตำบลบ้านปง องค์การบริหารส่วนตำบลบ้านปง อำเภอสูงเม่น จังหวัดแพร่</t>
  </si>
  <si>
    <t xml:space="preserve">พัฒนาระบบส่งน้ำดาดลำเหมืองทุ่งปงใต้  หมู่ที่ 11 บ้านต้นผึ้ง  ตำบลบ้านกลาง กว้าง 1 เมตร ยาว 320 เมตร หนา 0.12 เมตร ลึก 0.70 เมตร องค์การบริหารส่วนตำบลบ้านกลาง  อำเภอสอง  จังหวัดแพร่  </t>
  </si>
  <si>
    <t>ก่อสร้างรางส่งน้ำคอนกรีตเสริม บริเวณจากซอย 10 ถึงเหมืองร่องปู่เต๋ (เหมืองต้นกวาว) หมู่ที่ 2 บ้านตำหนักธรรม ตำบลตำหนักธรรม ขนาดปากกว้าง 0.50 เมตร ลึก 0.50 เมตร หนา 0.10 เมตร ความยาว 550 เมตร องค์การบริหารส่วนตำบลตำหนักธรรม อำเภอหนองม่วงไข่ จังหวัดแพร่</t>
  </si>
  <si>
    <t>ก่อสร้างเสริมผิวถนนแอสฟัลท์ติกคอนกรีต รหัสทางหลวงท้องถิ่น พร.ถ.36-001 ซอย 3 หน้าโรงเรียนไทยรัฐวิทยา 31 (ทุ่งน้าวพุทธิมาศึกษา) หมู่ที่ 2 กว้าง 4 เมตร ยาว 585 เมตร หนา 0.05 เมตร องค์การบริหารส่วนตำบลทุ่งน้าว อำเภอสอง จังหวัดแพร่</t>
  </si>
  <si>
    <t>ซ่อมสร้างถนนคอนกรีตเสริมเหล็ก รหัสทางหลวงท้องถิ่น พร.ถ.74-002 สายบ้านหาดลี่ - คันคลองชลประทาน หมู่ที่ 4 กว้าง 6 เมตร ยาว 690 เมตร หนา 0.15 เมตร องค์การบริหารส่วนตำบลสบสาย อำเภอสูงเม่น จังหวัดแพร่</t>
  </si>
  <si>
    <t>ปรับปรุงซ่อมแซมถนนคอนกรีตเสริมเหล็ก ด้วยแอสฟัลท์ติกคอนกรีต รหัสทางหลวงท้องถิ่น พร.ถ.75-0001 สายบ้านเจริญสุข - บ้านไฮย้อย - แพะทุ่งเจริญ จำนวน 2 ช่วง มีพื้นที่รวมไม่น้อยกว่า 4,280 ตารางเมตร องค์การบริหารส่วนตำบลสรอย อำเภอวังชิ้น จังหวัดแพร่</t>
  </si>
  <si>
    <t xml:space="preserve">ปรับปรุงซ่อมแซมผิวจราจรแอสฟัลท์ติกคอนกรีต รหัสทางหลวงท้องถิ่น พร.ถ.10-002 สายบ้านมหาโพธิ์ - ม.รามคำแหง (ตอน 2)  บ้านมหาโพธิ์ หมู่ที่ 5 และหมู่ที่ 9 ตำบลป่าแมต จำนวน 2 ช่วง มีพื้นที่รวมไม่น้อยกว่า 5,826 ตารางเมตร เทศบาลตำบลป่าแมต อำเภอเมืองแพร่ จังหวัดแพร่    </t>
  </si>
  <si>
    <t>ปรับปรุงซ่อมแซมผิวจราจรแอสฟัลท์ติกคอนกรีต รหัสทางหลวงท้องถิ่น พร.ถ.62-003 สายบ้านวังกวาง หมู่ 3 - บ้านป่าม่วง หมู่ที่ 9 ตอนที่ 1 กว้าง 6 เมตร ยาว 2,000 เมตร หนา 0.05 เมตร องค์การบริหารส่วนตำบลแม่พุง อำเภอวังชิ้น จังหวัดแพร่</t>
  </si>
  <si>
    <t>ปรับปรุงซ่อมแซมผิวจราจรแอสฟัสท์ติกคอนกรีต รหัสทางหลวงท้องถิ่น พร.ถ.81-0002 เส้นทางตอน ลอง-วังชิ้น (แนวเก่า 1)  หมู่ที่ 1,2,3,8,9 มีพื้นที่ไม่น้อยกว่า 24,525 ตารางเมตร องค์การบริหารส่วนตำบลหัวทุ่ง อำเภอลอง จังหวัดแพร่</t>
  </si>
  <si>
    <t xml:space="preserve">ปรับปรุงเสริมผิวลาดยางแอสฟัลท์ติกคอนกรีต รหัสทางหลวงท้องถิ่น  พร.ถ.14-004 สายบ้านไผ่ หมู่ที่ 13 ตำบลห้วยฮ้อ กว้าง 4 เมตร ยาว 620 เมตร หนา 0.05 เมตร เทศบาลตำบลแม่ลานนา อำเภอลอง จังหวัดแพร่         </t>
  </si>
  <si>
    <t>เสริมผิวจราจรแอสฟัลท์ติกคอนกรีต รหัสทางหลวงท้องถิ่น พร.ถ.51-005 สายบ้านเหล่า หมู่ที่ 4 - บ้านน้ำฮอก  หมู่ที่ 3 กว้าง 4 เมตร ยาว 2,600 เมตร หนา 0.05 เมตร องค์การบริหารส่วนตำบลบ้านเหล่า อำเภอสูงเม่น จังหวัดแพร่</t>
  </si>
  <si>
    <t xml:space="preserve">เสริมผิวแอสฟัลท์ติกคอนกรีต รหัสทางหลวงท้องถิ่น พร.ถ.74-001 ถนนสายทางหลวงแผ่นดินหมายเลข 101 - บ้านสบสาย (ตอนที่ 1) หมู่ที่ 1 กว้าง 6 เมตร ยาว 1,200 เมตร หนา 0.04 เมตร    องค์การบริหารส่วนตำบลสบสาย อำเภอสูงเม่น จังหวัดแพร่  </t>
  </si>
  <si>
    <t>ทต.เด่นชัย</t>
  </si>
  <si>
    <t>อบต.เด่นชัย</t>
  </si>
  <si>
    <t>อบต.ไทรย้อย</t>
  </si>
  <si>
    <t>ทต.แม่หล่าย</t>
  </si>
  <si>
    <t>อบต.ร่องฟอง</t>
  </si>
  <si>
    <t>อบต.ป่าแดง</t>
  </si>
  <si>
    <t>ทต.ป่าแมต</t>
  </si>
  <si>
    <t>ทต.แม่คำมี</t>
  </si>
  <si>
    <t>ทต.วังหงส์</t>
  </si>
  <si>
    <t>อบต.ห้วยม้า</t>
  </si>
  <si>
    <t>อบต.เหมืองหม้อ</t>
  </si>
  <si>
    <t>ทต.ทุ่งโฮ้ง</t>
  </si>
  <si>
    <t>อบต.แม่ทราย</t>
  </si>
  <si>
    <t>อบต.ทุ่งแล้ง</t>
  </si>
  <si>
    <t>อบต.บ่อเหล็กลอง</t>
  </si>
  <si>
    <t>อบต.นาพูน</t>
  </si>
  <si>
    <t>อบต.แม่เกิ๋ง</t>
  </si>
  <si>
    <t>อบต.แม่ป้าก</t>
  </si>
  <si>
    <t>อบต.แม่พุง</t>
  </si>
  <si>
    <t>อบต.สรอย</t>
  </si>
  <si>
    <t>ทต.สอง</t>
  </si>
  <si>
    <t>อบต.เตาปูน</t>
  </si>
  <si>
    <t>อบต.น้ำชำ</t>
  </si>
  <si>
    <t>อบต.บ้านปง</t>
  </si>
  <si>
    <t>อบต.สบสาย</t>
  </si>
  <si>
    <t>ทต.เวียงต้า</t>
  </si>
  <si>
    <t>1500858002600M82</t>
  </si>
  <si>
    <t>150085400N2206</t>
  </si>
  <si>
    <t>อบต.แม่จั๊วะ</t>
  </si>
  <si>
    <t>1500858002600M83</t>
  </si>
  <si>
    <t>1500858002600M84</t>
  </si>
  <si>
    <t>1500858002600M85</t>
  </si>
  <si>
    <t>1500858002600M86</t>
  </si>
  <si>
    <t>1500858002600M87</t>
  </si>
  <si>
    <t>1500858002600M88</t>
  </si>
  <si>
    <t>อบต.แม่ยม</t>
  </si>
  <si>
    <t>1500858002600M89</t>
  </si>
  <si>
    <t>อบต.วังธง</t>
  </si>
  <si>
    <t>1500858002600M90</t>
  </si>
  <si>
    <t>1500858002600M92</t>
  </si>
  <si>
    <t>1500858002600M93</t>
  </si>
  <si>
    <t>1500858002600R33</t>
  </si>
  <si>
    <t>ทต.แม่ลานนา</t>
  </si>
  <si>
    <t>1500858002600M94</t>
  </si>
  <si>
    <t>1500858002600M95</t>
  </si>
  <si>
    <t>1500858002600M96</t>
  </si>
  <si>
    <t>1500858002600M97</t>
  </si>
  <si>
    <t>อบต.หัวทุ่ง</t>
  </si>
  <si>
    <t>1500858002600M98</t>
  </si>
  <si>
    <t>1500858002600M99</t>
  </si>
  <si>
    <t>1500858002600N00</t>
  </si>
  <si>
    <t>1500858002600N01</t>
  </si>
  <si>
    <t>1500858002600N02</t>
  </si>
  <si>
    <t>1500858002600N03</t>
  </si>
  <si>
    <t>1500858002600N04</t>
  </si>
  <si>
    <t>1500858002600N05</t>
  </si>
  <si>
    <t>1500858002600N06</t>
  </si>
  <si>
    <t>อบต.ทุ่งน้าว</t>
  </si>
  <si>
    <t>1500858002600N07</t>
  </si>
  <si>
    <t>อบต.บ้านกวาง</t>
  </si>
  <si>
    <t>1500858002600N08</t>
  </si>
  <si>
    <t>1500858002600N09</t>
  </si>
  <si>
    <t>อบต.บ้านกาศ</t>
  </si>
  <si>
    <t>1500858002600N10</t>
  </si>
  <si>
    <t>อบต.บ้านเหล่า</t>
  </si>
  <si>
    <t>1500858002600N11</t>
  </si>
  <si>
    <t>1500858002600N12</t>
  </si>
  <si>
    <t>1500858002600N13</t>
  </si>
  <si>
    <t>1500858002600A43</t>
  </si>
  <si>
    <t>150085400N2210</t>
  </si>
  <si>
    <t>1500858002600A44</t>
  </si>
  <si>
    <t>ทต.ปงป่าหวาย</t>
  </si>
  <si>
    <t>1500858002600A45</t>
  </si>
  <si>
    <t>ปรับปรุงซ่อมแซมสถานีสูบน้ำด้วยไฟฟ้าบ้านปากพวก หมู่ที่ 6 บ้านแพะโรงสูญ ตำบลเด่นชัย องค์การบริหารส่วนตำบลเด่นชัย อำเภอเด่นชัย จังหวัดแพร่</t>
  </si>
  <si>
    <t>1500858002600A46</t>
  </si>
  <si>
    <t>1500858002600A47</t>
  </si>
  <si>
    <t>ทต.ปากกาง</t>
  </si>
  <si>
    <t>1500858002600A48</t>
  </si>
  <si>
    <t>1500858002600A49</t>
  </si>
  <si>
    <t>1500858002600A51</t>
  </si>
  <si>
    <t>ทต.สวนเขื่อน</t>
  </si>
  <si>
    <t>อบต.ร่องกาศ</t>
  </si>
  <si>
    <t>อบต.บ้านกลาง</t>
  </si>
  <si>
    <t>อบต.ตำหนักธรรม</t>
  </si>
  <si>
    <t>ทม.พร</t>
  </si>
  <si>
    <t>โครงการก่อสร้างถนนเสริมผิวลาดยางแอสฟัสท์ติกคอนกรีต รหัสทางหลวงท้องถิ่น พร.ถ.78-002 สายบ้านแม่หล่ายกาซ้อง-บ้านห้วยหอย  หมู่ที่ 3,4,5,8,10,12  กว้าง 6 เมตร ยาว 3,520 เมตร หนา 0.04 เมตร อบต.ห้วยม้า อ.เมืองแพร่  จ.แพร่  (9,946,000)</t>
  </si>
  <si>
    <t>15008580D2600015</t>
  </si>
  <si>
    <t>150085400N2226</t>
  </si>
  <si>
    <t>15008580D2600206</t>
  </si>
  <si>
    <t>15008580D2600207</t>
  </si>
  <si>
    <t>15008580D2600208</t>
  </si>
  <si>
    <t xml:space="preserve"> -</t>
  </si>
  <si>
    <r>
      <t xml:space="preserve">ปรับปรุงซ่อมแซมเสริมผิวแอสฟัลท์ติกคอนกรีต รหัสทางหลวงท้องถิ่น พร.ถ.71-006 สายบ้านวัดธง หมู่ที่ 2 - รหัสทางหลวงท้องถิ่น พร.ถ.71-007 สายหน้าวัดบ้านวังธง หมู่ที่ 2- ป้ายหมู่บ้าน หมู่ที่ 4  บ้านวังธง หมู่ที่ 2 จำนวน 2 ช่วง มีพื้นที่รวมไม่น้อยกว่า </t>
    </r>
    <r>
      <rPr>
        <sz val="10"/>
        <rFont val="BrowalliaUPC"/>
        <family val="2"/>
      </rPr>
      <t xml:space="preserve"> 2,508 </t>
    </r>
    <r>
      <rPr>
        <sz val="10"/>
        <color indexed="8"/>
        <rFont val="BrowalliaUPC"/>
        <family val="2"/>
      </rPr>
      <t>ตารางเมตร องค์การบริหารส่วนตำบลวังธง อำเภอเมืองแพร่ จังหวัดแพร่</t>
    </r>
  </si>
  <si>
    <t>1500858002600M91</t>
  </si>
  <si>
    <t>1500858042600696</t>
  </si>
  <si>
    <t>150085400N2222</t>
  </si>
  <si>
    <t>1500858042600697</t>
  </si>
  <si>
    <t>1500858042600698</t>
  </si>
  <si>
    <t>1500858042600699</t>
  </si>
  <si>
    <t>1500858042600701</t>
  </si>
  <si>
    <t>1500858042600702</t>
  </si>
  <si>
    <t>1500858042600703</t>
  </si>
  <si>
    <t>150085400N2221</t>
  </si>
  <si>
    <t>1500858042600E26</t>
  </si>
  <si>
    <t>1500858042600E27</t>
  </si>
  <si>
    <t>1500858042600E30</t>
  </si>
  <si>
    <t>1500858042600E32</t>
  </si>
  <si>
    <t>1500858042600E33</t>
  </si>
  <si>
    <t>1500858042600E34</t>
  </si>
  <si>
    <t>1500858012600214</t>
  </si>
  <si>
    <t>150085400N2215</t>
  </si>
  <si>
    <t>1500858012600215</t>
  </si>
  <si>
    <t>เหลือจ่าย</t>
  </si>
  <si>
    <t>งวดที่ 7 สิ้นสุด 22 กย 62 (679,900)</t>
  </si>
  <si>
    <t>ขออนุมัติใช้เงินเหลือจ่าย</t>
  </si>
  <si>
    <t>ณ วันที่  22  เมษายน  2562</t>
  </si>
  <si>
    <t>ณ วันที่  22 เมษายน  2562</t>
  </si>
  <si>
    <t xml:space="preserve">ข้อมูลเงินเหลือจ่าย เงินอุดหนุนเฉพาะกิจ ปี 2562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</si>
</sst>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[$-D07041E]#,###"/>
  </numFmts>
  <fonts count="4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2"/>
      <name val="Angsana New"/>
      <family val="1"/>
    </font>
    <font>
      <b/>
      <u/>
      <sz val="12"/>
      <name val="Angsana New"/>
      <family val="1"/>
    </font>
    <font>
      <b/>
      <u/>
      <sz val="14"/>
      <name val="Angsana New"/>
      <family val="1"/>
    </font>
    <font>
      <sz val="11"/>
      <color indexed="8"/>
      <name val="Tahoma"/>
      <family val="2"/>
      <charset val="222"/>
    </font>
    <font>
      <b/>
      <sz val="14"/>
      <name val="Angsana New"/>
      <family val="1"/>
    </font>
    <font>
      <sz val="11"/>
      <color theme="1"/>
      <name val="Angsana New"/>
      <family val="1"/>
    </font>
    <font>
      <sz val="11"/>
      <color rgb="FFFF0000"/>
      <name val="Tahoma"/>
      <family val="2"/>
      <charset val="222"/>
      <scheme val="minor"/>
    </font>
    <font>
      <sz val="11"/>
      <color rgb="FFFF0000"/>
      <name val="BrowalliaUPC"/>
      <family val="2"/>
    </font>
    <font>
      <sz val="11"/>
      <color theme="1"/>
      <name val="BrowalliaUPC"/>
      <family val="2"/>
    </font>
    <font>
      <sz val="10"/>
      <color theme="1"/>
      <name val="BrowalliaUPC"/>
      <family val="2"/>
    </font>
    <font>
      <sz val="10"/>
      <name val="BrowalliaUPC"/>
      <family val="2"/>
    </font>
    <font>
      <sz val="11"/>
      <name val="BrowalliaUPC"/>
      <family val="2"/>
    </font>
    <font>
      <b/>
      <u/>
      <sz val="11"/>
      <name val="BrowalliaUPC"/>
      <family val="2"/>
    </font>
    <font>
      <b/>
      <u/>
      <sz val="10"/>
      <name val="BrowalliaUPC"/>
      <family val="2"/>
    </font>
    <font>
      <sz val="10"/>
      <color indexed="8"/>
      <name val="BrowalliaUPC"/>
      <family val="2"/>
    </font>
    <font>
      <sz val="10"/>
      <color theme="1"/>
      <name val="Browallia New"/>
      <family val="2"/>
    </font>
    <font>
      <sz val="12"/>
      <color theme="1"/>
      <name val="AngsanaUPC"/>
      <family val="1"/>
    </font>
    <font>
      <sz val="8"/>
      <color theme="1"/>
      <name val="BrowalliaUPC"/>
      <family val="2"/>
    </font>
    <font>
      <sz val="12"/>
      <color theme="1"/>
      <name val="Angsana New"/>
      <family val="1"/>
    </font>
    <font>
      <sz val="11"/>
      <color theme="1"/>
      <name val="Browallia New"/>
      <family val="2"/>
    </font>
    <font>
      <sz val="11"/>
      <color rgb="FFFF0000"/>
      <name val="AngsanaUPC"/>
      <family val="1"/>
    </font>
    <font>
      <sz val="11"/>
      <color theme="1"/>
      <name val="TH SarabunPSK"/>
      <family val="2"/>
    </font>
    <font>
      <sz val="12"/>
      <color theme="1"/>
      <name val="Browallia New"/>
      <family val="2"/>
    </font>
    <font>
      <sz val="11"/>
      <name val="TH SarabunPSK"/>
      <family val="2"/>
    </font>
    <font>
      <sz val="10"/>
      <color indexed="8"/>
      <name val="Browallia New"/>
      <family val="2"/>
    </font>
    <font>
      <sz val="9"/>
      <color theme="1"/>
      <name val="BrowalliaUPC"/>
      <family val="2"/>
    </font>
    <font>
      <sz val="11"/>
      <color rgb="FFFF0000"/>
      <name val="Angsana New"/>
      <family val="1"/>
    </font>
    <font>
      <sz val="12"/>
      <color rgb="FFFF0000"/>
      <name val="Angsana New"/>
      <family val="1"/>
    </font>
    <font>
      <sz val="10"/>
      <color theme="1"/>
      <name val="Angsana New"/>
      <family val="1"/>
    </font>
    <font>
      <sz val="12"/>
      <name val="TH SarabunPSK"/>
      <family val="2"/>
    </font>
    <font>
      <sz val="12"/>
      <color theme="1"/>
      <name val="TH SarabunPSK"/>
      <family val="2"/>
    </font>
    <font>
      <sz val="12"/>
      <color theme="1"/>
      <name val="Tahoma"/>
      <family val="2"/>
      <charset val="222"/>
      <scheme val="minor"/>
    </font>
    <font>
      <sz val="9"/>
      <color theme="1"/>
      <name val="Angsana New"/>
      <family val="1"/>
    </font>
    <font>
      <b/>
      <sz val="16"/>
      <color theme="1"/>
      <name val="Angsana New"/>
      <family val="1"/>
    </font>
    <font>
      <sz val="11"/>
      <name val="Angsana New"/>
      <family val="1"/>
    </font>
    <font>
      <sz val="10"/>
      <color theme="1"/>
      <name val="TH SarabunPSK"/>
      <family val="2"/>
    </font>
    <font>
      <sz val="14"/>
      <color theme="1"/>
      <name val="Angsana New"/>
      <family val="1"/>
    </font>
    <font>
      <b/>
      <sz val="12"/>
      <name val="Angsana New"/>
      <family val="1"/>
    </font>
    <font>
      <b/>
      <sz val="12"/>
      <color theme="1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</cellStyleXfs>
  <cellXfs count="221">
    <xf numFmtId="0" fontId="0" fillId="0" borderId="0" xfId="0"/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187" fontId="3" fillId="0" borderId="1" xfId="2" applyNumberFormat="1" applyFont="1" applyFill="1" applyBorder="1" applyAlignment="1">
      <alignment horizontal="center" vertical="top" wrapText="1"/>
    </xf>
    <xf numFmtId="43" fontId="3" fillId="0" borderId="1" xfId="2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87" fontId="3" fillId="0" borderId="1" xfId="2" applyNumberFormat="1" applyFont="1" applyFill="1" applyBorder="1" applyAlignment="1">
      <alignment horizontal="center" vertical="center" wrapText="1"/>
    </xf>
    <xf numFmtId="43" fontId="3" fillId="0" borderId="1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0" fillId="0" borderId="1" xfId="0" applyBorder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11" fillId="0" borderId="1" xfId="0" applyFont="1" applyBorder="1"/>
    <xf numFmtId="43" fontId="11" fillId="0" borderId="1" xfId="7" applyFont="1" applyBorder="1"/>
    <xf numFmtId="0" fontId="11" fillId="0" borderId="4" xfId="0" applyFont="1" applyBorder="1"/>
    <xf numFmtId="0" fontId="11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43" fontId="12" fillId="0" borderId="1" xfId="7" applyFont="1" applyBorder="1"/>
    <xf numFmtId="0" fontId="12" fillId="0" borderId="1" xfId="0" applyFont="1" applyBorder="1" applyAlignment="1">
      <alignment wrapText="1"/>
    </xf>
    <xf numFmtId="0" fontId="12" fillId="0" borderId="4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11" fillId="0" borderId="1" xfId="0" applyFont="1" applyBorder="1" applyAlignment="1">
      <alignment horizontal="center"/>
    </xf>
    <xf numFmtId="43" fontId="11" fillId="0" borderId="1" xfId="0" applyNumberFormat="1" applyFont="1" applyBorder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187" fontId="14" fillId="0" borderId="1" xfId="2" applyNumberFormat="1" applyFont="1" applyFill="1" applyBorder="1" applyAlignment="1">
      <alignment horizontal="center" vertical="center" wrapText="1"/>
    </xf>
    <xf numFmtId="43" fontId="14" fillId="0" borderId="1" xfId="2" applyFont="1" applyFill="1" applyBorder="1" applyAlignment="1">
      <alignment horizontal="center" vertical="center" wrapText="1"/>
    </xf>
    <xf numFmtId="43" fontId="14" fillId="0" borderId="1" xfId="2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87" fontId="13" fillId="0" borderId="1" xfId="2" applyNumberFormat="1" applyFont="1" applyFill="1" applyBorder="1" applyAlignment="1">
      <alignment horizontal="center" vertical="center" wrapText="1"/>
    </xf>
    <xf numFmtId="43" fontId="13" fillId="0" borderId="1" xfId="2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/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/>
    </xf>
    <xf numFmtId="187" fontId="14" fillId="0" borderId="1" xfId="2" applyNumberFormat="1" applyFont="1" applyFill="1" applyBorder="1" applyAlignment="1">
      <alignment horizontal="center" vertical="top" wrapText="1"/>
    </xf>
    <xf numFmtId="43" fontId="14" fillId="0" borderId="1" xfId="2" applyFont="1" applyFill="1" applyBorder="1" applyAlignment="1">
      <alignment horizontal="center" vertical="top"/>
    </xf>
    <xf numFmtId="0" fontId="14" fillId="0" borderId="1" xfId="0" applyFont="1" applyBorder="1" applyAlignment="1">
      <alignment wrapText="1"/>
    </xf>
    <xf numFmtId="0" fontId="11" fillId="0" borderId="4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187" fontId="13" fillId="0" borderId="1" xfId="2" applyNumberFormat="1" applyFont="1" applyFill="1" applyBorder="1" applyAlignment="1">
      <alignment horizontal="center" vertical="top" wrapText="1"/>
    </xf>
    <xf numFmtId="43" fontId="13" fillId="0" borderId="1" xfId="2" applyFont="1" applyFill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3" fontId="11" fillId="0" borderId="0" xfId="7" applyFont="1"/>
    <xf numFmtId="0" fontId="9" fillId="0" borderId="0" xfId="0" applyFont="1" applyFill="1" applyBorder="1"/>
    <xf numFmtId="0" fontId="11" fillId="0" borderId="0" xfId="0" applyFont="1" applyFill="1" applyBorder="1"/>
    <xf numFmtId="43" fontId="8" fillId="0" borderId="0" xfId="0" applyNumberFormat="1" applyFont="1"/>
    <xf numFmtId="43" fontId="12" fillId="0" borderId="0" xfId="0" applyNumberFormat="1" applyFont="1"/>
    <xf numFmtId="43" fontId="8" fillId="0" borderId="0" xfId="7" applyFont="1"/>
    <xf numFmtId="0" fontId="25" fillId="0" borderId="0" xfId="0" applyFont="1"/>
    <xf numFmtId="43" fontId="18" fillId="0" borderId="1" xfId="7" applyFont="1" applyBorder="1"/>
    <xf numFmtId="0" fontId="26" fillId="0" borderId="1" xfId="0" applyFont="1" applyBorder="1" applyAlignment="1">
      <alignment wrapText="1"/>
    </xf>
    <xf numFmtId="0" fontId="24" fillId="0" borderId="1" xfId="0" applyFont="1" applyBorder="1" applyAlignment="1">
      <alignment horizontal="center"/>
    </xf>
    <xf numFmtId="43" fontId="22" fillId="0" borderId="1" xfId="7" applyFont="1" applyBorder="1"/>
    <xf numFmtId="0" fontId="0" fillId="0" borderId="4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24" fillId="0" borderId="1" xfId="0" applyFont="1" applyBorder="1" applyAlignment="1">
      <alignment horizontal="left" vertical="top" wrapText="1" shrinkToFit="1"/>
    </xf>
    <xf numFmtId="0" fontId="24" fillId="0" borderId="1" xfId="0" applyFont="1" applyFill="1" applyBorder="1" applyAlignment="1">
      <alignment horizontal="left" vertical="top" wrapText="1" shrinkToFit="1"/>
    </xf>
    <xf numFmtId="0" fontId="24" fillId="0" borderId="3" xfId="0" applyFont="1" applyBorder="1" applyAlignment="1">
      <alignment horizontal="left" vertical="top" wrapText="1" shrinkToFit="1"/>
    </xf>
    <xf numFmtId="43" fontId="22" fillId="0" borderId="3" xfId="7" applyFont="1" applyBorder="1"/>
    <xf numFmtId="0" fontId="24" fillId="0" borderId="1" xfId="0" applyFont="1" applyFill="1" applyBorder="1" applyAlignment="1">
      <alignment horizontal="center" vertical="center" wrapText="1" shrinkToFit="1"/>
    </xf>
    <xf numFmtId="0" fontId="0" fillId="0" borderId="5" xfId="0" applyFont="1" applyBorder="1"/>
    <xf numFmtId="0" fontId="22" fillId="0" borderId="1" xfId="0" applyFont="1" applyBorder="1"/>
    <xf numFmtId="0" fontId="22" fillId="0" borderId="3" xfId="0" applyFont="1" applyBorder="1"/>
    <xf numFmtId="0" fontId="11" fillId="0" borderId="5" xfId="0" applyFont="1" applyBorder="1"/>
    <xf numFmtId="0" fontId="11" fillId="0" borderId="1" xfId="0" applyFont="1" applyBorder="1" applyAlignment="1">
      <alignment horizontal="left" vertical="top" wrapText="1" shrinkToFit="1"/>
    </xf>
    <xf numFmtId="0" fontId="11" fillId="0" borderId="3" xfId="0" applyFont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top" wrapText="1"/>
    </xf>
    <xf numFmtId="0" fontId="18" fillId="0" borderId="1" xfId="0" applyFont="1" applyBorder="1"/>
    <xf numFmtId="0" fontId="18" fillId="0" borderId="1" xfId="0" applyFont="1" applyBorder="1" applyAlignment="1">
      <alignment horizontal="center"/>
    </xf>
    <xf numFmtId="0" fontId="18" fillId="0" borderId="4" xfId="0" applyFont="1" applyBorder="1"/>
    <xf numFmtId="0" fontId="18" fillId="0" borderId="3" xfId="0" applyFont="1" applyBorder="1" applyAlignment="1">
      <alignment horizontal="center" vertical="center"/>
    </xf>
    <xf numFmtId="0" fontId="18" fillId="0" borderId="0" xfId="0" applyFont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11" fillId="0" borderId="1" xfId="0" applyNumberFormat="1" applyFont="1" applyBorder="1"/>
    <xf numFmtId="49" fontId="18" fillId="0" borderId="1" xfId="0" applyNumberFormat="1" applyFont="1" applyBorder="1"/>
    <xf numFmtId="43" fontId="23" fillId="0" borderId="1" xfId="7" applyFont="1" applyBorder="1"/>
    <xf numFmtId="0" fontId="21" fillId="0" borderId="1" xfId="0" applyFont="1" applyBorder="1"/>
    <xf numFmtId="43" fontId="21" fillId="0" borderId="0" xfId="7" applyFont="1"/>
    <xf numFmtId="0" fontId="0" fillId="0" borderId="0" xfId="0" applyFont="1" applyFill="1" applyBorder="1"/>
    <xf numFmtId="43" fontId="18" fillId="0" borderId="0" xfId="0" applyNumberFormat="1" applyFont="1"/>
    <xf numFmtId="43" fontId="31" fillId="0" borderId="0" xfId="7" applyFont="1"/>
    <xf numFmtId="0" fontId="32" fillId="0" borderId="1" xfId="0" applyFont="1" applyBorder="1" applyAlignment="1">
      <alignment vertical="top" wrapText="1"/>
    </xf>
    <xf numFmtId="43" fontId="25" fillId="0" borderId="1" xfId="7" applyFont="1" applyBorder="1"/>
    <xf numFmtId="43" fontId="30" fillId="0" borderId="1" xfId="7" applyFont="1" applyBorder="1"/>
    <xf numFmtId="0" fontId="32" fillId="0" borderId="1" xfId="0" applyFont="1" applyBorder="1" applyAlignment="1">
      <alignment wrapText="1"/>
    </xf>
    <xf numFmtId="0" fontId="34" fillId="0" borderId="4" xfId="0" applyFont="1" applyBorder="1"/>
    <xf numFmtId="0" fontId="33" fillId="0" borderId="1" xfId="0" applyFont="1" applyBorder="1" applyAlignment="1">
      <alignment horizontal="center" vertical="center"/>
    </xf>
    <xf numFmtId="0" fontId="34" fillId="0" borderId="0" xfId="0" applyFont="1"/>
    <xf numFmtId="0" fontId="21" fillId="0" borderId="1" xfId="0" applyFont="1" applyBorder="1" applyAlignment="1">
      <alignment horizontal="center"/>
    </xf>
    <xf numFmtId="0" fontId="21" fillId="0" borderId="0" xfId="0" applyFont="1"/>
    <xf numFmtId="0" fontId="21" fillId="0" borderId="4" xfId="0" applyFont="1" applyBorder="1"/>
    <xf numFmtId="0" fontId="31" fillId="0" borderId="0" xfId="0" applyFont="1"/>
    <xf numFmtId="0" fontId="20" fillId="0" borderId="0" xfId="0" applyFont="1"/>
    <xf numFmtId="0" fontId="8" fillId="0" borderId="0" xfId="0" applyFont="1"/>
    <xf numFmtId="0" fontId="0" fillId="0" borderId="7" xfId="0" applyBorder="1"/>
    <xf numFmtId="43" fontId="8" fillId="0" borderId="1" xfId="0" applyNumberFormat="1" applyFont="1" applyBorder="1"/>
    <xf numFmtId="43" fontId="36" fillId="0" borderId="0" xfId="0" applyNumberFormat="1" applyFont="1"/>
    <xf numFmtId="0" fontId="11" fillId="0" borderId="0" xfId="0" applyFont="1" applyAlignment="1">
      <alignment horizontal="center" vertical="center"/>
    </xf>
    <xf numFmtId="43" fontId="8" fillId="0" borderId="2" xfId="0" applyNumberFormat="1" applyFont="1" applyBorder="1"/>
    <xf numFmtId="43" fontId="21" fillId="0" borderId="1" xfId="0" applyNumberFormat="1" applyFont="1" applyBorder="1"/>
    <xf numFmtId="4" fontId="18" fillId="0" borderId="1" xfId="0" applyNumberFormat="1" applyFont="1" applyBorder="1"/>
    <xf numFmtId="43" fontId="11" fillId="0" borderId="0" xfId="7" applyFont="1" applyBorder="1" applyAlignment="1">
      <alignment horizontal="left" vertical="center"/>
    </xf>
    <xf numFmtId="43" fontId="12" fillId="0" borderId="0" xfId="7" applyFont="1"/>
    <xf numFmtId="43" fontId="18" fillId="0" borderId="6" xfId="7" applyFont="1" applyBorder="1" applyAlignment="1">
      <alignment horizontal="center" wrapText="1"/>
    </xf>
    <xf numFmtId="0" fontId="38" fillId="0" borderId="0" xfId="0" applyFont="1"/>
    <xf numFmtId="0" fontId="24" fillId="0" borderId="0" xfId="0" applyFont="1" applyAlignment="1"/>
    <xf numFmtId="15" fontId="0" fillId="0" borderId="0" xfId="0" applyNumberFormat="1"/>
    <xf numFmtId="0" fontId="8" fillId="0" borderId="0" xfId="0" applyFont="1" applyFill="1" applyBorder="1"/>
    <xf numFmtId="0" fontId="39" fillId="0" borderId="0" xfId="0" applyFont="1"/>
    <xf numFmtId="0" fontId="19" fillId="0" borderId="0" xfId="0" applyFont="1"/>
    <xf numFmtId="43" fontId="11" fillId="0" borderId="6" xfId="7" applyFont="1" applyBorder="1" applyAlignment="1">
      <alignment wrapText="1"/>
    </xf>
    <xf numFmtId="0" fontId="8" fillId="0" borderId="2" xfId="0" applyFont="1" applyBorder="1"/>
    <xf numFmtId="43" fontId="8" fillId="0" borderId="1" xfId="7" applyFont="1" applyBorder="1"/>
    <xf numFmtId="0" fontId="26" fillId="2" borderId="1" xfId="0" applyFont="1" applyFill="1" applyBorder="1" applyAlignment="1">
      <alignment wrapText="1"/>
    </xf>
    <xf numFmtId="0" fontId="24" fillId="2" borderId="1" xfId="0" applyFont="1" applyFill="1" applyBorder="1" applyAlignment="1">
      <alignment horizontal="center"/>
    </xf>
    <xf numFmtId="0" fontId="8" fillId="2" borderId="2" xfId="0" applyFont="1" applyFill="1" applyBorder="1"/>
    <xf numFmtId="43" fontId="22" fillId="2" borderId="1" xfId="7" applyFont="1" applyFill="1" applyBorder="1"/>
    <xf numFmtId="43" fontId="18" fillId="2" borderId="1" xfId="7" applyFont="1" applyFill="1" applyBorder="1"/>
    <xf numFmtId="43" fontId="8" fillId="2" borderId="1" xfId="0" applyNumberFormat="1" applyFont="1" applyFill="1" applyBorder="1"/>
    <xf numFmtId="43" fontId="8" fillId="0" borderId="9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43" fontId="11" fillId="2" borderId="1" xfId="7" applyFont="1" applyFill="1" applyBorder="1"/>
    <xf numFmtId="43" fontId="10" fillId="2" borderId="1" xfId="7" applyFont="1" applyFill="1" applyBorder="1"/>
    <xf numFmtId="43" fontId="11" fillId="2" borderId="1" xfId="0" applyNumberFormat="1" applyFont="1" applyFill="1" applyBorder="1"/>
    <xf numFmtId="43" fontId="8" fillId="2" borderId="2" xfId="0" applyNumberFormat="1" applyFont="1" applyFill="1" applyBorder="1"/>
    <xf numFmtId="43" fontId="29" fillId="2" borderId="1" xfId="7" applyFont="1" applyFill="1" applyBorder="1"/>
    <xf numFmtId="43" fontId="12" fillId="2" borderId="1" xfId="0" applyNumberFormat="1" applyFont="1" applyFill="1" applyBorder="1"/>
    <xf numFmtId="0" fontId="12" fillId="2" borderId="1" xfId="0" applyFont="1" applyFill="1" applyBorder="1"/>
    <xf numFmtId="49" fontId="11" fillId="2" borderId="1" xfId="0" applyNumberFormat="1" applyFont="1" applyFill="1" applyBorder="1"/>
    <xf numFmtId="0" fontId="11" fillId="2" borderId="4" xfId="0" applyFont="1" applyFill="1" applyBorder="1"/>
    <xf numFmtId="0" fontId="14" fillId="2" borderId="1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43" fontId="22" fillId="0" borderId="2" xfId="7" applyFont="1" applyBorder="1" applyAlignment="1">
      <alignment wrapText="1"/>
    </xf>
    <xf numFmtId="43" fontId="35" fillId="0" borderId="1" xfId="0" applyNumberFormat="1" applyFont="1" applyBorder="1"/>
    <xf numFmtId="0" fontId="11" fillId="2" borderId="1" xfId="0" applyFont="1" applyFill="1" applyBorder="1" applyAlignment="1">
      <alignment horizontal="left" vertical="top" wrapText="1" shrinkToFit="1"/>
    </xf>
    <xf numFmtId="43" fontId="35" fillId="2" borderId="1" xfId="0" applyNumberFormat="1" applyFont="1" applyFill="1" applyBorder="1"/>
    <xf numFmtId="43" fontId="8" fillId="0" borderId="9" xfId="0" applyNumberFormat="1" applyFont="1" applyBorder="1"/>
    <xf numFmtId="43" fontId="12" fillId="2" borderId="1" xfId="7" applyFont="1" applyFill="1" applyBorder="1"/>
    <xf numFmtId="43" fontId="28" fillId="2" borderId="1" xfId="7" applyFont="1" applyFill="1" applyBorder="1"/>
    <xf numFmtId="0" fontId="12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/>
    </xf>
    <xf numFmtId="188" fontId="13" fillId="2" borderId="1" xfId="0" applyNumberFormat="1" applyFont="1" applyFill="1" applyBorder="1" applyAlignment="1">
      <alignment horizontal="left" vertical="top" wrapText="1"/>
    </xf>
    <xf numFmtId="3" fontId="13" fillId="2" borderId="1" xfId="6" applyNumberFormat="1" applyFont="1" applyFill="1" applyBorder="1" applyAlignment="1">
      <alignment horizontal="left" vertical="top" wrapText="1"/>
    </xf>
    <xf numFmtId="0" fontId="13" fillId="2" borderId="1" xfId="4" applyNumberFormat="1" applyFont="1" applyFill="1" applyBorder="1" applyAlignment="1">
      <alignment horizontal="left" vertical="top" wrapText="1" shrinkToFit="1"/>
    </xf>
    <xf numFmtId="0" fontId="13" fillId="2" borderId="1" xfId="0" applyFont="1" applyFill="1" applyBorder="1" applyAlignment="1">
      <alignment horizontal="left" vertical="top" wrapText="1" shrinkToFit="1"/>
    </xf>
    <xf numFmtId="3" fontId="13" fillId="2" borderId="3" xfId="6" applyNumberFormat="1" applyFont="1" applyFill="1" applyBorder="1" applyAlignment="1">
      <alignment horizontal="left" vertical="top" wrapText="1"/>
    </xf>
    <xf numFmtId="0" fontId="12" fillId="2" borderId="3" xfId="0" applyFont="1" applyFill="1" applyBorder="1"/>
    <xf numFmtId="0" fontId="12" fillId="2" borderId="3" xfId="0" applyFont="1" applyFill="1" applyBorder="1" applyAlignment="1">
      <alignment horizontal="center"/>
    </xf>
    <xf numFmtId="43" fontId="12" fillId="2" borderId="3" xfId="7" applyFont="1" applyFill="1" applyBorder="1"/>
    <xf numFmtId="0" fontId="13" fillId="2" borderId="1" xfId="0" applyFont="1" applyFill="1" applyBorder="1" applyAlignment="1">
      <alignment horizontal="left" vertical="top" wrapText="1"/>
    </xf>
    <xf numFmtId="0" fontId="12" fillId="2" borderId="2" xfId="0" applyFont="1" applyFill="1" applyBorder="1"/>
    <xf numFmtId="43" fontId="8" fillId="2" borderId="1" xfId="7" applyFont="1" applyFill="1" applyBorder="1"/>
    <xf numFmtId="43" fontId="35" fillId="0" borderId="3" xfId="0" applyNumberFormat="1" applyFont="1" applyBorder="1"/>
    <xf numFmtId="43" fontId="18" fillId="0" borderId="10" xfId="7" applyFont="1" applyBorder="1"/>
    <xf numFmtId="43" fontId="18" fillId="0" borderId="9" xfId="7" applyFont="1" applyBorder="1"/>
    <xf numFmtId="43" fontId="31" fillId="0" borderId="9" xfId="0" applyNumberFormat="1" applyFont="1" applyBorder="1"/>
    <xf numFmtId="43" fontId="12" fillId="0" borderId="10" xfId="7" applyFont="1" applyBorder="1" applyAlignment="1">
      <alignment horizontal="center" vertical="center"/>
    </xf>
    <xf numFmtId="43" fontId="12" fillId="0" borderId="9" xfId="7" applyFont="1" applyBorder="1" applyAlignment="1">
      <alignment horizontal="center" vertical="center"/>
    </xf>
    <xf numFmtId="43" fontId="12" fillId="0" borderId="9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12" fillId="2" borderId="3" xfId="0" applyFont="1" applyFill="1" applyBorder="1" applyAlignment="1">
      <alignment horizontal="center" vertical="top"/>
    </xf>
    <xf numFmtId="43" fontId="12" fillId="0" borderId="10" xfId="7" applyFont="1" applyBorder="1"/>
    <xf numFmtId="43" fontId="12" fillId="0" borderId="9" xfId="0" applyNumberFormat="1" applyFont="1" applyBorder="1"/>
    <xf numFmtId="43" fontId="37" fillId="0" borderId="9" xfId="0" applyNumberFormat="1" applyFont="1" applyBorder="1"/>
    <xf numFmtId="43" fontId="31" fillId="0" borderId="10" xfId="7" applyFont="1" applyBorder="1"/>
    <xf numFmtId="43" fontId="21" fillId="0" borderId="9" xfId="0" applyNumberFormat="1" applyFont="1" applyBorder="1"/>
    <xf numFmtId="43" fontId="8" fillId="0" borderId="9" xfId="7" applyFont="1" applyBorder="1"/>
    <xf numFmtId="0" fontId="11" fillId="0" borderId="1" xfId="0" applyFont="1" applyBorder="1" applyAlignment="1">
      <alignment horizontal="center" vertical="top"/>
    </xf>
    <xf numFmtId="0" fontId="11" fillId="2" borderId="1" xfId="0" applyFont="1" applyFill="1" applyBorder="1" applyAlignment="1">
      <alignment horizontal="center" vertical="top"/>
    </xf>
    <xf numFmtId="43" fontId="22" fillId="0" borderId="10" xfId="0" applyNumberFormat="1" applyFont="1" applyBorder="1"/>
    <xf numFmtId="0" fontId="8" fillId="0" borderId="1" xfId="0" applyNumberFormat="1" applyFont="1" applyBorder="1" applyAlignment="1">
      <alignment horizontal="center" vertical="top"/>
    </xf>
    <xf numFmtId="43" fontId="11" fillId="2" borderId="10" xfId="7" applyFont="1" applyFill="1" applyBorder="1"/>
    <xf numFmtId="43" fontId="11" fillId="2" borderId="9" xfId="0" applyNumberFormat="1" applyFont="1" applyFill="1" applyBorder="1"/>
    <xf numFmtId="43" fontId="11" fillId="2" borderId="9" xfId="7" applyFont="1" applyFill="1" applyBorder="1"/>
    <xf numFmtId="43" fontId="28" fillId="2" borderId="9" xfId="0" applyNumberFormat="1" applyFont="1" applyFill="1" applyBorder="1"/>
    <xf numFmtId="0" fontId="2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top"/>
    </xf>
    <xf numFmtId="0" fontId="22" fillId="2" borderId="1" xfId="0" applyFont="1" applyFill="1" applyBorder="1" applyAlignment="1">
      <alignment horizontal="center" vertical="top"/>
    </xf>
    <xf numFmtId="43" fontId="22" fillId="0" borderId="10" xfId="0" applyNumberFormat="1" applyFont="1" applyBorder="1" applyAlignment="1">
      <alignment horizontal="center" vertical="center"/>
    </xf>
    <xf numFmtId="43" fontId="8" fillId="0" borderId="9" xfId="7" applyFont="1" applyBorder="1" applyAlignment="1">
      <alignment horizontal="center" vertical="center"/>
    </xf>
    <xf numFmtId="43" fontId="25" fillId="0" borderId="10" xfId="0" applyNumberFormat="1" applyFont="1" applyBorder="1"/>
    <xf numFmtId="0" fontId="25" fillId="0" borderId="1" xfId="0" applyFont="1" applyBorder="1" applyAlignment="1">
      <alignment horizontal="center" vertical="top"/>
    </xf>
    <xf numFmtId="0" fontId="40" fillId="0" borderId="1" xfId="0" applyFont="1" applyFill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187" fontId="40" fillId="0" borderId="1" xfId="2" applyNumberFormat="1" applyFont="1" applyFill="1" applyBorder="1" applyAlignment="1">
      <alignment horizontal="center" vertical="center" wrapText="1"/>
    </xf>
    <xf numFmtId="43" fontId="40" fillId="0" borderId="1" xfId="2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/>
    </xf>
    <xf numFmtId="43" fontId="7" fillId="0" borderId="0" xfId="2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</cellXfs>
  <cellStyles count="8">
    <cellStyle name="Comma" xfId="7" builtinId="3"/>
    <cellStyle name="Comma 8" xfId="2"/>
    <cellStyle name="Normal" xfId="0" builtinId="0"/>
    <cellStyle name="Normal 10" xfId="1"/>
    <cellStyle name="Normal 9" xfId="5"/>
    <cellStyle name="ปกติ 3" xfId="3"/>
    <cellStyle name="ปกติ_Sheet1 2" xfId="4"/>
    <cellStyle name="ปกติ_Sheet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AN-JA\JAN%204%20&#3605;.&#3588;.56\&#3591;&#3610;&#3611;&#3637;%2055\&#3591;&#3610;&#3611;&#3637;%2055\&#3626;&#3626;%20&#3649;&#3621;&#3632;%20&#3588;&#3603;&#3632;&#3585;&#3619;&#3619;&#3617;&#3634;&#3608;&#3636;&#3585;&#3634;&#3619;\&#3629;&#3609;&#3640;&#3631;%20&#3613;&#3638;&#3585;&#3629;&#3610;&#3619;&#3617;\&#3629;&#3609;&#3640;&#3613;&#3638;&#3585;&#3629;&#3610;&#3619;&#3617;&#363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a-twarya\Personal\INVOICEprototype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AN-JA\JAN%204%20&#3605;.&#3588;.56\&#3591;&#3634;&#3609;kibyo\&#3591;&#3610;&#3611;&#3619;&#3632;&#3617;&#3634;&#3603;\&#3591;&#3610;&#3611;&#3637;%2058\&#3591;&#3610;&#3611;&#3637;%2058\&#3591;&#3610;&#3585;&#3619;&#3617;\&#3588;&#3635;&#3586;&#3629;\&#3613;&#3638;&#3585;&#3629;&#3610;&#3619;&#3617;54\&#3649;&#3610;&#3610;&#3585;10-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ปก+สารบัญ"/>
      <sheetName val="1.รายนามผู้บริหาร"/>
      <sheetName val="2.วิสัยทัศน์"/>
      <sheetName val="3.พันธกิจและภารกิจ"/>
      <sheetName val="4.โครงสร้างส่วนราชการ"/>
      <sheetName val="5.แผนภูมิแสดงความเชื่อมโยง"/>
      <sheetName val="6"/>
      <sheetName val="สรุป"/>
      <sheetName val="สรุป (ปรับลด)"/>
      <sheetName val="สรุปผลงาน"/>
      <sheetName val="ผลงานข้อสังเกต53"/>
      <sheetName val="7"/>
      <sheetName val="สรุปอบรม"/>
      <sheetName val="รายละเอียดฝึกอบรม"/>
      <sheetName val="สรุปปชส"/>
      <sheetName val="ปชส"/>
      <sheetName val="สิ่งพิมพ์"/>
      <sheetName val="สรุปทปษ"/>
      <sheetName val="ทปษ"/>
      <sheetName val="สรุปตปท"/>
      <sheetName val="ตปท"/>
      <sheetName val="สรุปวิจัย"/>
      <sheetName val="วิจัย"/>
      <sheetName val="อัตรากำลัง"/>
      <sheetName val="จ้างเหมา"/>
      <sheetName val="ค่าใช้จ่าย"/>
      <sheetName val="รถ"/>
      <sheetName val="ค่าตอบแทนรถ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Invoice"/>
      <sheetName val="Macros"/>
      <sheetName val="ATW"/>
      <sheetName val="Lock"/>
      <sheetName val="Intl Data Table"/>
      <sheetName val="Template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ก.10"/>
      <sheetName val="แบบก.11"/>
      <sheetName val="แบบก.12"/>
      <sheetName val="ต่อหน่วย"/>
    </sheetNames>
    <sheetDataSet>
      <sheetData sheetId="0"/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</sheetNames>
    <sheetDataSet>
      <sheetData sheetId="0" refreshError="1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opLeftCell="A10" zoomScale="110" zoomScaleNormal="110" workbookViewId="0">
      <selection activeCell="B9" sqref="B9"/>
    </sheetView>
  </sheetViews>
  <sheetFormatPr defaultRowHeight="14.25" x14ac:dyDescent="0.2"/>
  <cols>
    <col min="1" max="1" width="3.125" customWidth="1"/>
    <col min="2" max="2" width="26.625" customWidth="1"/>
    <col min="3" max="3" width="9.25" customWidth="1"/>
    <col min="4" max="4" width="11.375" customWidth="1"/>
    <col min="5" max="5" width="12.375" customWidth="1"/>
    <col min="6" max="6" width="12.25" customWidth="1"/>
    <col min="7" max="7" width="12" customWidth="1"/>
    <col min="8" max="8" width="12.25" customWidth="1"/>
  </cols>
  <sheetData>
    <row r="1" spans="1:9" ht="21" x14ac:dyDescent="0.45">
      <c r="A1" s="217" t="s">
        <v>2</v>
      </c>
      <c r="B1" s="217"/>
      <c r="C1" s="217"/>
      <c r="D1" s="217"/>
      <c r="E1" s="217"/>
      <c r="F1" s="217"/>
      <c r="G1" s="217"/>
      <c r="H1" s="217"/>
      <c r="I1" s="217"/>
    </row>
    <row r="2" spans="1:9" ht="21" x14ac:dyDescent="0.45">
      <c r="A2" s="218" t="s">
        <v>205</v>
      </c>
      <c r="B2" s="218"/>
      <c r="C2" s="218"/>
      <c r="D2" s="218"/>
      <c r="E2" s="218"/>
      <c r="F2" s="218"/>
      <c r="G2" s="218"/>
      <c r="H2" s="218"/>
      <c r="I2" s="218"/>
    </row>
    <row r="3" spans="1:9" ht="21" x14ac:dyDescent="0.45">
      <c r="A3" s="219" t="s">
        <v>203</v>
      </c>
      <c r="B3" s="219"/>
      <c r="C3" s="219"/>
      <c r="D3" s="219"/>
      <c r="E3" s="219"/>
      <c r="F3" s="219"/>
      <c r="G3" s="219"/>
      <c r="H3" s="219"/>
      <c r="I3" s="219"/>
    </row>
    <row r="4" spans="1:9" ht="36" x14ac:dyDescent="0.4">
      <c r="A4" s="210" t="s">
        <v>0</v>
      </c>
      <c r="B4" s="211" t="s">
        <v>3</v>
      </c>
      <c r="C4" s="212" t="s">
        <v>1</v>
      </c>
      <c r="D4" s="210" t="s">
        <v>5</v>
      </c>
      <c r="E4" s="213" t="s">
        <v>6</v>
      </c>
      <c r="F4" s="214" t="s">
        <v>7</v>
      </c>
      <c r="G4" s="212" t="s">
        <v>200</v>
      </c>
      <c r="H4" s="215" t="s">
        <v>202</v>
      </c>
      <c r="I4" s="216" t="s">
        <v>8</v>
      </c>
    </row>
    <row r="5" spans="1:9" ht="21" x14ac:dyDescent="0.2">
      <c r="A5" s="1"/>
      <c r="B5" s="16" t="s">
        <v>11</v>
      </c>
      <c r="C5" s="2"/>
      <c r="D5" s="1"/>
      <c r="E5" s="3"/>
      <c r="F5" s="4"/>
      <c r="G5" s="2"/>
      <c r="H5" s="116"/>
      <c r="I5" s="13"/>
    </row>
    <row r="6" spans="1:9" ht="78" customHeight="1" x14ac:dyDescent="0.4">
      <c r="A6" s="209">
        <v>1</v>
      </c>
      <c r="B6" s="103" t="s">
        <v>49</v>
      </c>
      <c r="C6" s="110" t="s">
        <v>45</v>
      </c>
      <c r="D6" s="98" t="s">
        <v>90</v>
      </c>
      <c r="E6" s="104">
        <v>2063300</v>
      </c>
      <c r="F6" s="105">
        <v>1770000</v>
      </c>
      <c r="G6" s="121">
        <v>293300</v>
      </c>
      <c r="H6" s="117">
        <f>E6-F6</f>
        <v>293300</v>
      </c>
      <c r="I6" s="98" t="s">
        <v>179</v>
      </c>
    </row>
    <row r="7" spans="1:9" ht="83.25" customHeight="1" x14ac:dyDescent="0.4">
      <c r="A7" s="209">
        <v>2</v>
      </c>
      <c r="B7" s="106" t="s">
        <v>50</v>
      </c>
      <c r="C7" s="110" t="s">
        <v>47</v>
      </c>
      <c r="D7" s="98" t="s">
        <v>103</v>
      </c>
      <c r="E7" s="104">
        <v>2470000</v>
      </c>
      <c r="F7" s="105">
        <v>2140000</v>
      </c>
      <c r="G7" s="121">
        <f>E7-F7</f>
        <v>330000</v>
      </c>
      <c r="H7" s="117">
        <v>0</v>
      </c>
      <c r="I7" s="117">
        <f>G7-H7</f>
        <v>330000</v>
      </c>
    </row>
    <row r="8" spans="1:9" ht="30" customHeight="1" thickBot="1" x14ac:dyDescent="0.45">
      <c r="A8" s="107"/>
      <c r="B8" s="108" t="s">
        <v>10</v>
      </c>
      <c r="C8" s="111"/>
      <c r="D8" s="112"/>
      <c r="E8" s="208">
        <f>SUM(E6:E7)</f>
        <v>4533300</v>
      </c>
      <c r="F8" s="192">
        <f>SUM(F6:F7)</f>
        <v>3910000</v>
      </c>
      <c r="G8" s="162">
        <f>SUM(G6:G7)</f>
        <v>623300</v>
      </c>
      <c r="H8" s="162">
        <f>SUM(H6:H7)</f>
        <v>293300</v>
      </c>
      <c r="I8" s="162">
        <f>SUM(I7)</f>
        <v>330000</v>
      </c>
    </row>
    <row r="9" spans="1:9" ht="18.75" thickTop="1" x14ac:dyDescent="0.4">
      <c r="A9" s="109"/>
      <c r="B9" s="109"/>
      <c r="C9" s="111"/>
      <c r="D9" s="113"/>
      <c r="E9" s="109"/>
      <c r="F9" s="109"/>
    </row>
    <row r="10" spans="1:9" ht="18" x14ac:dyDescent="0.4">
      <c r="A10" s="109"/>
      <c r="B10" s="109"/>
      <c r="C10" s="111"/>
      <c r="D10" s="102"/>
      <c r="E10" s="99"/>
      <c r="F10" s="109"/>
    </row>
    <row r="11" spans="1:9" ht="18" x14ac:dyDescent="0.4">
      <c r="A11" s="109"/>
      <c r="B11" s="109"/>
      <c r="C11" s="111"/>
      <c r="D11" s="102"/>
      <c r="E11" s="99"/>
      <c r="F11" s="109"/>
    </row>
    <row r="12" spans="1:9" ht="16.5" x14ac:dyDescent="0.35">
      <c r="D12" s="102"/>
      <c r="E12" s="66"/>
      <c r="F12" s="64"/>
    </row>
    <row r="13" spans="1:9" ht="16.5" x14ac:dyDescent="0.35">
      <c r="C13" s="115"/>
      <c r="D13" s="64"/>
    </row>
  </sheetData>
  <mergeCells count="3">
    <mergeCell ref="A1:I1"/>
    <mergeCell ref="A2:I2"/>
    <mergeCell ref="A3:I3"/>
  </mergeCells>
  <pageMargins left="0.9055118110236221" right="0.51181102362204722" top="0.55118110236220474" bottom="0.55118110236220474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opLeftCell="A40" zoomScaleNormal="100" workbookViewId="0">
      <selection activeCell="H8" sqref="H8"/>
    </sheetView>
  </sheetViews>
  <sheetFormatPr defaultRowHeight="14.25" x14ac:dyDescent="0.2"/>
  <cols>
    <col min="1" max="1" width="3.625" customWidth="1"/>
    <col min="2" max="2" width="27.75" customWidth="1"/>
    <col min="3" max="3" width="9.625" customWidth="1"/>
    <col min="4" max="4" width="11.875" customWidth="1"/>
    <col min="5" max="5" width="12.75" customWidth="1"/>
    <col min="6" max="6" width="11.25" customWidth="1"/>
    <col min="7" max="7" width="10.375" customWidth="1"/>
    <col min="8" max="8" width="15.875" customWidth="1"/>
    <col min="9" max="9" width="13.125" customWidth="1"/>
    <col min="10" max="10" width="21.875" customWidth="1"/>
    <col min="11" max="11" width="22.375" customWidth="1"/>
    <col min="12" max="12" width="19.5" customWidth="1"/>
    <col min="13" max="13" width="18" customWidth="1"/>
    <col min="14" max="14" width="15.25" customWidth="1"/>
  </cols>
  <sheetData>
    <row r="1" spans="1:15" ht="21" x14ac:dyDescent="0.45">
      <c r="A1" s="217" t="s">
        <v>2</v>
      </c>
      <c r="B1" s="217"/>
      <c r="C1" s="217"/>
      <c r="D1" s="217"/>
      <c r="E1" s="217"/>
      <c r="F1" s="217"/>
      <c r="G1" s="217"/>
      <c r="H1" s="217"/>
      <c r="I1" s="217"/>
    </row>
    <row r="2" spans="1:15" ht="21" x14ac:dyDescent="0.45">
      <c r="A2" s="218" t="s">
        <v>205</v>
      </c>
      <c r="B2" s="218"/>
      <c r="C2" s="218"/>
      <c r="D2" s="218"/>
      <c r="E2" s="218"/>
      <c r="F2" s="218"/>
      <c r="G2" s="218"/>
      <c r="H2" s="218"/>
      <c r="I2" s="218"/>
    </row>
    <row r="3" spans="1:15" ht="21" x14ac:dyDescent="0.45">
      <c r="A3" s="219" t="s">
        <v>203</v>
      </c>
      <c r="B3" s="219"/>
      <c r="C3" s="219"/>
      <c r="D3" s="219"/>
      <c r="E3" s="219"/>
      <c r="F3" s="219"/>
      <c r="G3" s="219"/>
      <c r="H3" s="219"/>
      <c r="I3" s="219"/>
    </row>
    <row r="4" spans="1:15" ht="36" x14ac:dyDescent="0.35">
      <c r="A4" s="7" t="s">
        <v>0</v>
      </c>
      <c r="B4" s="11" t="s">
        <v>3</v>
      </c>
      <c r="C4" s="8" t="s">
        <v>1</v>
      </c>
      <c r="D4" s="7" t="s">
        <v>5</v>
      </c>
      <c r="E4" s="9" t="s">
        <v>6</v>
      </c>
      <c r="F4" s="10" t="s">
        <v>7</v>
      </c>
      <c r="G4" s="7" t="s">
        <v>200</v>
      </c>
      <c r="H4" s="202" t="s">
        <v>202</v>
      </c>
      <c r="I4" s="203" t="s">
        <v>8</v>
      </c>
    </row>
    <row r="5" spans="1:15" ht="21" x14ac:dyDescent="0.2">
      <c r="A5" s="1"/>
      <c r="B5" s="16" t="s">
        <v>11</v>
      </c>
      <c r="C5" s="2"/>
      <c r="D5" s="1"/>
      <c r="E5" s="3"/>
      <c r="F5" s="4"/>
      <c r="G5" s="2"/>
      <c r="H5" s="116"/>
      <c r="I5" s="13"/>
    </row>
    <row r="6" spans="1:15" ht="66" customHeight="1" x14ac:dyDescent="0.4">
      <c r="A6" s="204">
        <v>1</v>
      </c>
      <c r="B6" s="69" t="s">
        <v>51</v>
      </c>
      <c r="C6" s="70" t="s">
        <v>46</v>
      </c>
      <c r="D6" s="133" t="s">
        <v>99</v>
      </c>
      <c r="E6" s="71">
        <v>6205100</v>
      </c>
      <c r="F6" s="68">
        <v>5460000</v>
      </c>
      <c r="G6" s="117">
        <f>E6-F6</f>
        <v>745100</v>
      </c>
      <c r="H6" s="117">
        <f>E6-F6</f>
        <v>745100</v>
      </c>
      <c r="I6" s="98" t="s">
        <v>179</v>
      </c>
      <c r="J6" s="111"/>
      <c r="K6" s="111"/>
      <c r="L6" s="111"/>
    </row>
    <row r="7" spans="1:15" ht="55.5" customHeight="1" x14ac:dyDescent="0.35">
      <c r="A7" s="204">
        <v>2</v>
      </c>
      <c r="B7" s="69" t="s">
        <v>52</v>
      </c>
      <c r="C7" s="70" t="s">
        <v>46</v>
      </c>
      <c r="D7" s="133" t="s">
        <v>168</v>
      </c>
      <c r="E7" s="71">
        <v>6205100</v>
      </c>
      <c r="F7" s="68">
        <v>5600000</v>
      </c>
      <c r="G7" s="117">
        <f>E7-F7</f>
        <v>605100</v>
      </c>
      <c r="H7" s="117">
        <v>604000</v>
      </c>
      <c r="I7" s="117">
        <f>G7-H7</f>
        <v>1100</v>
      </c>
      <c r="J7" s="115"/>
      <c r="K7" s="115"/>
    </row>
    <row r="8" spans="1:15" ht="63" customHeight="1" x14ac:dyDescent="0.4">
      <c r="A8" s="205">
        <v>3</v>
      </c>
      <c r="B8" s="135" t="s">
        <v>53</v>
      </c>
      <c r="C8" s="136" t="s">
        <v>45</v>
      </c>
      <c r="D8" s="137" t="s">
        <v>90</v>
      </c>
      <c r="E8" s="138">
        <v>6205100</v>
      </c>
      <c r="F8" s="139">
        <v>5780000</v>
      </c>
      <c r="G8" s="140">
        <f t="shared" ref="G8:G13" si="0">E8-F8</f>
        <v>425100</v>
      </c>
      <c r="H8" s="117">
        <v>425100</v>
      </c>
      <c r="I8" s="98" t="s">
        <v>179</v>
      </c>
      <c r="J8" s="111"/>
      <c r="K8" s="111"/>
      <c r="L8" s="111"/>
      <c r="M8" s="111"/>
    </row>
    <row r="9" spans="1:15" ht="62.25" customHeight="1" x14ac:dyDescent="0.35">
      <c r="A9" s="204">
        <v>4</v>
      </c>
      <c r="B9" s="69" t="s">
        <v>54</v>
      </c>
      <c r="C9" s="70" t="s">
        <v>67</v>
      </c>
      <c r="D9" s="133" t="s">
        <v>113</v>
      </c>
      <c r="E9" s="71">
        <v>6205100</v>
      </c>
      <c r="F9" s="122">
        <v>5879900</v>
      </c>
      <c r="G9" s="117">
        <f t="shared" si="0"/>
        <v>325200</v>
      </c>
      <c r="H9" s="117">
        <v>0</v>
      </c>
      <c r="I9" s="117">
        <f>G9-H9</f>
        <v>325200</v>
      </c>
      <c r="J9" s="115"/>
      <c r="K9" s="115"/>
      <c r="L9" s="115"/>
    </row>
    <row r="10" spans="1:15" ht="56.25" customHeight="1" x14ac:dyDescent="0.35">
      <c r="A10" s="204">
        <v>5</v>
      </c>
      <c r="B10" s="69" t="s">
        <v>55</v>
      </c>
      <c r="C10" s="70" t="s">
        <v>67</v>
      </c>
      <c r="D10" s="133" t="s">
        <v>135</v>
      </c>
      <c r="E10" s="71">
        <v>6205100</v>
      </c>
      <c r="F10" s="68">
        <v>5700000</v>
      </c>
      <c r="G10" s="117">
        <f t="shared" si="0"/>
        <v>505100</v>
      </c>
      <c r="H10" s="117">
        <v>0</v>
      </c>
      <c r="I10" s="117">
        <f>G10-H10</f>
        <v>505100</v>
      </c>
      <c r="J10" s="115"/>
    </row>
    <row r="11" spans="1:15" ht="67.5" customHeight="1" x14ac:dyDescent="0.45">
      <c r="A11" s="204">
        <v>6</v>
      </c>
      <c r="B11" s="69" t="s">
        <v>56</v>
      </c>
      <c r="C11" s="70" t="s">
        <v>68</v>
      </c>
      <c r="D11" s="133" t="s">
        <v>109</v>
      </c>
      <c r="E11" s="71">
        <v>6205100</v>
      </c>
      <c r="F11" s="125">
        <v>5649000</v>
      </c>
      <c r="G11" s="117">
        <f t="shared" si="0"/>
        <v>556100</v>
      </c>
      <c r="H11" s="117">
        <v>556100</v>
      </c>
      <c r="I11" s="117">
        <f>G11-H11</f>
        <v>0</v>
      </c>
      <c r="J11" s="131"/>
      <c r="K11" s="131"/>
      <c r="L11" s="131"/>
      <c r="M11" s="131"/>
      <c r="N11" s="130"/>
      <c r="O11" s="130"/>
    </row>
    <row r="12" spans="1:15" ht="66" customHeight="1" x14ac:dyDescent="0.45">
      <c r="A12" s="204">
        <v>7</v>
      </c>
      <c r="B12" s="69" t="s">
        <v>57</v>
      </c>
      <c r="C12" s="70" t="s">
        <v>48</v>
      </c>
      <c r="D12" s="133" t="s">
        <v>169</v>
      </c>
      <c r="E12" s="71">
        <v>6205100</v>
      </c>
      <c r="F12" s="68">
        <v>5353419</v>
      </c>
      <c r="G12" s="117">
        <f t="shared" si="0"/>
        <v>851681</v>
      </c>
      <c r="H12" s="117">
        <v>851681</v>
      </c>
      <c r="I12" s="117">
        <f>G12-H12</f>
        <v>0</v>
      </c>
      <c r="J12" s="131"/>
      <c r="K12" s="131"/>
      <c r="L12" s="131"/>
      <c r="M12" s="131"/>
      <c r="N12" s="130"/>
      <c r="O12" s="130"/>
    </row>
    <row r="13" spans="1:15" ht="46.5" x14ac:dyDescent="0.35">
      <c r="A13" s="205">
        <v>8</v>
      </c>
      <c r="B13" s="135" t="s">
        <v>58</v>
      </c>
      <c r="C13" s="136" t="s">
        <v>46</v>
      </c>
      <c r="D13" s="137" t="s">
        <v>94</v>
      </c>
      <c r="E13" s="138">
        <v>7909500</v>
      </c>
      <c r="F13" s="139">
        <v>6799000</v>
      </c>
      <c r="G13" s="140">
        <f t="shared" si="0"/>
        <v>1110500</v>
      </c>
      <c r="H13" s="117">
        <v>1110000</v>
      </c>
      <c r="I13" s="117">
        <f>G13-H13</f>
        <v>500</v>
      </c>
      <c r="J13" s="129"/>
      <c r="K13" s="129"/>
      <c r="L13" s="129"/>
      <c r="M13" s="129"/>
      <c r="N13" s="129" t="s">
        <v>201</v>
      </c>
    </row>
    <row r="14" spans="1:15" s="15" customFormat="1" ht="35.25" customHeight="1" thickBot="1" x14ac:dyDescent="0.25">
      <c r="A14" s="72"/>
      <c r="B14" s="73" t="s">
        <v>10</v>
      </c>
      <c r="C14" s="74"/>
      <c r="D14" s="72"/>
      <c r="E14" s="206">
        <f>SUM(E6:E13)</f>
        <v>51345200</v>
      </c>
      <c r="F14" s="141">
        <f>SUM(F7:F13)</f>
        <v>40761319</v>
      </c>
      <c r="G14" s="207">
        <f>SUM(G6:G13)</f>
        <v>5123881</v>
      </c>
      <c r="H14" s="141">
        <f>SUM(H6:H13)</f>
        <v>4291981</v>
      </c>
      <c r="I14" s="141">
        <f>SUM(I7:I13)</f>
        <v>831900</v>
      </c>
    </row>
    <row r="15" spans="1:15" ht="15" thickTop="1" x14ac:dyDescent="0.2">
      <c r="A15" s="75"/>
      <c r="B15" s="75"/>
      <c r="C15" s="75"/>
      <c r="D15" s="75"/>
      <c r="E15" s="75"/>
      <c r="F15" s="75"/>
    </row>
    <row r="16" spans="1:15" x14ac:dyDescent="0.2">
      <c r="A16" s="75"/>
      <c r="B16" s="75"/>
      <c r="C16" s="75"/>
      <c r="D16" s="75"/>
      <c r="E16" s="75"/>
      <c r="F16" s="62"/>
      <c r="J16" s="128"/>
    </row>
    <row r="17" spans="1:6" x14ac:dyDescent="0.2">
      <c r="A17" s="75"/>
      <c r="B17" s="75"/>
      <c r="C17" s="75"/>
      <c r="D17" s="75"/>
      <c r="E17" s="75"/>
      <c r="F17" s="62"/>
    </row>
    <row r="18" spans="1:6" x14ac:dyDescent="0.2">
      <c r="A18" s="75"/>
      <c r="B18" s="75"/>
      <c r="C18" s="75"/>
      <c r="D18" s="75"/>
      <c r="E18" s="75"/>
      <c r="F18" s="62"/>
    </row>
    <row r="19" spans="1:6" x14ac:dyDescent="0.2">
      <c r="A19" s="75"/>
      <c r="B19" s="75"/>
      <c r="C19" s="75"/>
      <c r="D19" s="100"/>
      <c r="E19" s="75"/>
      <c r="F19" s="62"/>
    </row>
    <row r="20" spans="1:6" x14ac:dyDescent="0.2">
      <c r="D20" s="100"/>
    </row>
  </sheetData>
  <mergeCells count="3">
    <mergeCell ref="A1:I1"/>
    <mergeCell ref="A2:I2"/>
    <mergeCell ref="A3:I3"/>
  </mergeCells>
  <pageMargins left="0.9055118110236221" right="0" top="0.55118110236220474" bottom="0.55118110236220474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43" workbookViewId="0">
      <selection activeCell="F6" sqref="F6"/>
    </sheetView>
  </sheetViews>
  <sheetFormatPr defaultRowHeight="14.25" x14ac:dyDescent="0.2"/>
  <cols>
    <col min="1" max="1" width="3" customWidth="1"/>
    <col min="2" max="2" width="21.375" customWidth="1"/>
    <col min="3" max="3" width="11.25" customWidth="1"/>
    <col min="4" max="4" width="10.5" customWidth="1"/>
    <col min="5" max="5" width="5.25" customWidth="1"/>
    <col min="6" max="6" width="8.375" customWidth="1"/>
    <col min="7" max="7" width="9.5" customWidth="1"/>
    <col min="8" max="8" width="8.625" customWidth="1"/>
    <col min="9" max="9" width="10.125" customWidth="1"/>
    <col min="10" max="10" width="13.25" customWidth="1"/>
    <col min="11" max="11" width="11.375" customWidth="1"/>
  </cols>
  <sheetData>
    <row r="1" spans="1:11" ht="21" x14ac:dyDescent="0.45">
      <c r="A1" s="217" t="s">
        <v>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21" x14ac:dyDescent="0.45">
      <c r="A2" s="218" t="s">
        <v>205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21" x14ac:dyDescent="0.45">
      <c r="A3" s="219" t="s">
        <v>204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34.5" customHeight="1" x14ac:dyDescent="0.2">
      <c r="A4" s="32" t="s">
        <v>0</v>
      </c>
      <c r="B4" s="47" t="s">
        <v>3</v>
      </c>
      <c r="C4" s="33" t="s">
        <v>4</v>
      </c>
      <c r="D4" s="33" t="s">
        <v>9</v>
      </c>
      <c r="E4" s="33" t="s">
        <v>1</v>
      </c>
      <c r="F4" s="32" t="s">
        <v>5</v>
      </c>
      <c r="G4" s="34" t="s">
        <v>6</v>
      </c>
      <c r="H4" s="35" t="s">
        <v>7</v>
      </c>
      <c r="I4" s="36" t="s">
        <v>200</v>
      </c>
      <c r="J4" s="33" t="s">
        <v>202</v>
      </c>
      <c r="K4" s="157" t="s">
        <v>8</v>
      </c>
    </row>
    <row r="5" spans="1:11" ht="16.5" x14ac:dyDescent="0.2">
      <c r="A5" s="37"/>
      <c r="B5" s="38" t="s">
        <v>11</v>
      </c>
      <c r="C5" s="38"/>
      <c r="D5" s="48"/>
      <c r="E5" s="49"/>
      <c r="F5" s="37"/>
      <c r="G5" s="50"/>
      <c r="H5" s="51"/>
      <c r="I5" s="51"/>
      <c r="J5" s="49"/>
      <c r="K5" s="13"/>
    </row>
    <row r="6" spans="1:11" ht="78.75" customHeight="1" x14ac:dyDescent="0.35">
      <c r="A6" s="194">
        <v>1</v>
      </c>
      <c r="B6" s="52" t="s">
        <v>61</v>
      </c>
      <c r="C6" s="19" t="s">
        <v>156</v>
      </c>
      <c r="D6" s="19" t="s">
        <v>157</v>
      </c>
      <c r="E6" s="30" t="s">
        <v>45</v>
      </c>
      <c r="F6" s="19" t="s">
        <v>88</v>
      </c>
      <c r="G6" s="20">
        <v>2950000</v>
      </c>
      <c r="H6" s="97">
        <v>2726000</v>
      </c>
      <c r="I6" s="31">
        <f>G6-H6</f>
        <v>224000</v>
      </c>
      <c r="J6" s="120">
        <f t="shared" ref="J6:J11" si="0">G6-H6</f>
        <v>224000</v>
      </c>
      <c r="K6" s="134" t="s">
        <v>179</v>
      </c>
    </row>
    <row r="7" spans="1:11" ht="84.95" customHeight="1" x14ac:dyDescent="0.35">
      <c r="A7" s="195">
        <v>2</v>
      </c>
      <c r="B7" s="142" t="s">
        <v>60</v>
      </c>
      <c r="C7" s="143" t="s">
        <v>158</v>
      </c>
      <c r="D7" s="143" t="s">
        <v>157</v>
      </c>
      <c r="E7" s="144" t="s">
        <v>45</v>
      </c>
      <c r="F7" s="143" t="s">
        <v>159</v>
      </c>
      <c r="G7" s="145">
        <v>1906000</v>
      </c>
      <c r="H7" s="146">
        <v>1450000</v>
      </c>
      <c r="I7" s="147">
        <f>SUM(G7-H7)</f>
        <v>456000</v>
      </c>
      <c r="J7" s="148">
        <v>450000</v>
      </c>
      <c r="K7" s="134">
        <f>I7-J7</f>
        <v>6000</v>
      </c>
    </row>
    <row r="8" spans="1:11" ht="84.95" customHeight="1" x14ac:dyDescent="0.35">
      <c r="A8" s="195">
        <v>3</v>
      </c>
      <c r="B8" s="142" t="s">
        <v>74</v>
      </c>
      <c r="C8" s="143" t="s">
        <v>160</v>
      </c>
      <c r="D8" s="143" t="s">
        <v>157</v>
      </c>
      <c r="E8" s="144" t="s">
        <v>45</v>
      </c>
      <c r="F8" s="143" t="s">
        <v>159</v>
      </c>
      <c r="G8" s="145">
        <v>188000</v>
      </c>
      <c r="H8" s="146">
        <v>120000</v>
      </c>
      <c r="I8" s="147">
        <f>SUM(G8-H8)</f>
        <v>68000</v>
      </c>
      <c r="J8" s="148">
        <f t="shared" si="0"/>
        <v>68000</v>
      </c>
      <c r="K8" s="134">
        <v>0</v>
      </c>
    </row>
    <row r="9" spans="1:11" ht="84.95" customHeight="1" x14ac:dyDescent="0.35">
      <c r="A9" s="195">
        <v>4</v>
      </c>
      <c r="B9" s="142" t="s">
        <v>161</v>
      </c>
      <c r="C9" s="143" t="s">
        <v>162</v>
      </c>
      <c r="D9" s="143" t="s">
        <v>157</v>
      </c>
      <c r="E9" s="144" t="s">
        <v>45</v>
      </c>
      <c r="F9" s="143" t="s">
        <v>89</v>
      </c>
      <c r="G9" s="145">
        <v>704000</v>
      </c>
      <c r="H9" s="149">
        <v>368999</v>
      </c>
      <c r="I9" s="147">
        <f>SUM(G9-H9)</f>
        <v>335001</v>
      </c>
      <c r="J9" s="148">
        <v>330000</v>
      </c>
      <c r="K9" s="134">
        <f>I9-J9</f>
        <v>5001</v>
      </c>
    </row>
    <row r="10" spans="1:11" ht="76.5" customHeight="1" x14ac:dyDescent="0.35">
      <c r="A10" s="195">
        <v>5</v>
      </c>
      <c r="B10" s="142" t="s">
        <v>59</v>
      </c>
      <c r="C10" s="143" t="s">
        <v>163</v>
      </c>
      <c r="D10" s="143" t="s">
        <v>157</v>
      </c>
      <c r="E10" s="144" t="s">
        <v>67</v>
      </c>
      <c r="F10" s="143" t="s">
        <v>164</v>
      </c>
      <c r="G10" s="145">
        <v>710000</v>
      </c>
      <c r="H10" s="146">
        <v>699565.5</v>
      </c>
      <c r="I10" s="147">
        <f>SUM(G10-H10)</f>
        <v>10434.5</v>
      </c>
      <c r="J10" s="148">
        <v>0</v>
      </c>
      <c r="K10" s="134">
        <f>I10-J10</f>
        <v>10434.5</v>
      </c>
    </row>
    <row r="11" spans="1:11" ht="84.95" customHeight="1" x14ac:dyDescent="0.35">
      <c r="A11" s="195">
        <v>6</v>
      </c>
      <c r="B11" s="142" t="s">
        <v>62</v>
      </c>
      <c r="C11" s="143" t="s">
        <v>165</v>
      </c>
      <c r="D11" s="143" t="s">
        <v>157</v>
      </c>
      <c r="E11" s="144" t="s">
        <v>67</v>
      </c>
      <c r="F11" s="143" t="s">
        <v>113</v>
      </c>
      <c r="G11" s="145">
        <v>1404000</v>
      </c>
      <c r="H11" s="146">
        <v>1157000</v>
      </c>
      <c r="I11" s="150">
        <f>G11-H11</f>
        <v>247000</v>
      </c>
      <c r="J11" s="148">
        <f t="shared" si="0"/>
        <v>247000</v>
      </c>
      <c r="K11" s="134" t="s">
        <v>179</v>
      </c>
    </row>
    <row r="12" spans="1:11" ht="84.95" customHeight="1" x14ac:dyDescent="0.35">
      <c r="A12" s="195">
        <v>7</v>
      </c>
      <c r="B12" s="142" t="s">
        <v>73</v>
      </c>
      <c r="C12" s="143" t="s">
        <v>166</v>
      </c>
      <c r="D12" s="143" t="s">
        <v>157</v>
      </c>
      <c r="E12" s="144" t="s">
        <v>48</v>
      </c>
      <c r="F12" s="143" t="s">
        <v>110</v>
      </c>
      <c r="G12" s="145">
        <v>667000</v>
      </c>
      <c r="H12" s="149">
        <v>263700</v>
      </c>
      <c r="I12" s="150">
        <f>G12-H12</f>
        <v>403300</v>
      </c>
      <c r="J12" s="148">
        <v>0</v>
      </c>
      <c r="K12" s="134">
        <f>I12-J12</f>
        <v>403300</v>
      </c>
    </row>
    <row r="13" spans="1:11" ht="84.95" customHeight="1" x14ac:dyDescent="0.35">
      <c r="A13" s="195">
        <v>8</v>
      </c>
      <c r="B13" s="142" t="s">
        <v>72</v>
      </c>
      <c r="C13" s="143" t="s">
        <v>167</v>
      </c>
      <c r="D13" s="143" t="s">
        <v>157</v>
      </c>
      <c r="E13" s="144" t="s">
        <v>48</v>
      </c>
      <c r="F13" s="143" t="s">
        <v>111</v>
      </c>
      <c r="G13" s="145">
        <v>1117000</v>
      </c>
      <c r="H13" s="149">
        <v>899900</v>
      </c>
      <c r="I13" s="150">
        <f>G13-H13</f>
        <v>217100</v>
      </c>
      <c r="J13" s="148">
        <v>0</v>
      </c>
      <c r="K13" s="134">
        <f>I13-J13</f>
        <v>217100</v>
      </c>
    </row>
    <row r="14" spans="1:11" ht="31.5" customHeight="1" thickBot="1" x14ac:dyDescent="0.4">
      <c r="A14" s="153"/>
      <c r="B14" s="154" t="s">
        <v>10</v>
      </c>
      <c r="C14" s="155"/>
      <c r="D14" s="155"/>
      <c r="E14" s="155"/>
      <c r="F14" s="153"/>
      <c r="G14" s="198">
        <f>SUM(G6:G13)</f>
        <v>9646000</v>
      </c>
      <c r="H14" s="199">
        <f>SUM(H7:H13)</f>
        <v>4959164.5</v>
      </c>
      <c r="I14" s="200">
        <f>SUM(I6:I13)</f>
        <v>1960835.5</v>
      </c>
      <c r="J14" s="201">
        <f>SUM(J6:J13)</f>
        <v>1319000</v>
      </c>
      <c r="K14" s="193">
        <f>SUM(K7:K13)</f>
        <v>641835.5</v>
      </c>
    </row>
    <row r="15" spans="1:11" ht="17.25" thickTop="1" x14ac:dyDescent="0.35">
      <c r="K15" s="66"/>
    </row>
    <row r="16" spans="1:11" ht="16.5" x14ac:dyDescent="0.35">
      <c r="D16" s="63"/>
    </row>
    <row r="17" spans="4:4" ht="16.5" x14ac:dyDescent="0.35">
      <c r="D17" s="63"/>
    </row>
    <row r="18" spans="4:4" ht="16.5" x14ac:dyDescent="0.35">
      <c r="D18" s="63"/>
    </row>
    <row r="19" spans="4:4" ht="16.5" x14ac:dyDescent="0.35">
      <c r="D19" s="63"/>
    </row>
    <row r="21" spans="4:4" ht="16.5" x14ac:dyDescent="0.35">
      <c r="D21" s="66"/>
    </row>
    <row r="22" spans="4:4" ht="16.5" x14ac:dyDescent="0.35">
      <c r="D22" s="66"/>
    </row>
    <row r="23" spans="4:4" ht="16.5" x14ac:dyDescent="0.35">
      <c r="D23" s="64"/>
    </row>
  </sheetData>
  <mergeCells count="3">
    <mergeCell ref="A1:K1"/>
    <mergeCell ref="A2:K2"/>
    <mergeCell ref="A3:K3"/>
  </mergeCells>
  <pageMargins left="0.70866141732283472" right="0.70866141732283472" top="0.15748031496062992" bottom="0.15748031496062992" header="0.31496062992125984" footer="0.31496062992125984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workbookViewId="0">
      <selection activeCell="E6" sqref="E6"/>
    </sheetView>
  </sheetViews>
  <sheetFormatPr defaultRowHeight="14.25" x14ac:dyDescent="0.2"/>
  <cols>
    <col min="1" max="1" width="4.25" customWidth="1"/>
    <col min="2" max="2" width="26.125" customWidth="1"/>
    <col min="3" max="3" width="10.375" customWidth="1"/>
    <col min="4" max="4" width="9.875" customWidth="1"/>
    <col min="5" max="5" width="7.375" customWidth="1"/>
    <col min="6" max="6" width="9" customWidth="1"/>
    <col min="7" max="7" width="10" customWidth="1"/>
    <col min="8" max="8" width="10.875" customWidth="1"/>
    <col min="9" max="9" width="7.75" customWidth="1"/>
    <col min="10" max="10" width="14.75" customWidth="1"/>
    <col min="11" max="11" width="11.625" customWidth="1"/>
    <col min="12" max="12" width="22.375" customWidth="1"/>
  </cols>
  <sheetData>
    <row r="1" spans="1:12" ht="21" customHeight="1" x14ac:dyDescent="0.45">
      <c r="A1" s="217" t="s">
        <v>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2" ht="21" customHeight="1" x14ac:dyDescent="0.45">
      <c r="A2" s="218" t="s">
        <v>205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2" ht="21" customHeight="1" x14ac:dyDescent="0.45">
      <c r="A3" s="219" t="s">
        <v>204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2" ht="47.25" customHeight="1" x14ac:dyDescent="0.2">
      <c r="A4" s="7" t="s">
        <v>0</v>
      </c>
      <c r="B4" s="11" t="s">
        <v>3</v>
      </c>
      <c r="C4" s="8" t="s">
        <v>4</v>
      </c>
      <c r="D4" s="8" t="s">
        <v>9</v>
      </c>
      <c r="E4" s="8" t="s">
        <v>1</v>
      </c>
      <c r="F4" s="7" t="s">
        <v>5</v>
      </c>
      <c r="G4" s="9" t="s">
        <v>6</v>
      </c>
      <c r="H4" s="10" t="s">
        <v>7</v>
      </c>
      <c r="I4" s="8" t="s">
        <v>200</v>
      </c>
      <c r="J4" s="33" t="s">
        <v>202</v>
      </c>
      <c r="K4" s="157" t="s">
        <v>8</v>
      </c>
    </row>
    <row r="5" spans="1:12" ht="21" x14ac:dyDescent="0.2">
      <c r="A5" s="1"/>
      <c r="B5" s="6" t="s">
        <v>11</v>
      </c>
      <c r="C5" s="5"/>
      <c r="D5" s="12"/>
      <c r="E5" s="2"/>
      <c r="F5" s="1"/>
      <c r="G5" s="3"/>
      <c r="H5" s="4"/>
      <c r="I5" s="2"/>
      <c r="J5" s="49"/>
      <c r="K5" s="13"/>
    </row>
    <row r="6" spans="1:12" ht="69" customHeight="1" x14ac:dyDescent="0.35">
      <c r="A6" s="197">
        <v>1</v>
      </c>
      <c r="B6" s="76" t="s">
        <v>12</v>
      </c>
      <c r="C6" s="96" t="s">
        <v>182</v>
      </c>
      <c r="D6" s="96" t="s">
        <v>183</v>
      </c>
      <c r="E6" s="70" t="s">
        <v>45</v>
      </c>
      <c r="F6" s="82" t="s">
        <v>90</v>
      </c>
      <c r="G6" s="71">
        <v>2869900</v>
      </c>
      <c r="H6" s="71">
        <v>2416500</v>
      </c>
      <c r="I6" s="120">
        <f t="shared" ref="I6:I12" si="0">G6-H6</f>
        <v>453400</v>
      </c>
      <c r="J6" s="120">
        <v>400000</v>
      </c>
      <c r="K6" s="134">
        <f t="shared" ref="K6:K12" si="1">I6-J6</f>
        <v>53400</v>
      </c>
      <c r="L6" s="115"/>
    </row>
    <row r="7" spans="1:12" ht="59.25" customHeight="1" x14ac:dyDescent="0.4">
      <c r="A7" s="197">
        <v>2</v>
      </c>
      <c r="B7" s="76" t="s">
        <v>75</v>
      </c>
      <c r="C7" s="96" t="s">
        <v>184</v>
      </c>
      <c r="D7" s="96" t="s">
        <v>183</v>
      </c>
      <c r="E7" s="70" t="s">
        <v>46</v>
      </c>
      <c r="F7" s="82" t="s">
        <v>91</v>
      </c>
      <c r="G7" s="71">
        <v>2918000</v>
      </c>
      <c r="H7" s="71">
        <v>2248000</v>
      </c>
      <c r="I7" s="120">
        <f t="shared" si="0"/>
        <v>670000</v>
      </c>
      <c r="J7" s="148">
        <f t="shared" ref="J7" si="2">G7-H7</f>
        <v>670000</v>
      </c>
      <c r="K7" s="134">
        <f t="shared" si="1"/>
        <v>0</v>
      </c>
      <c r="L7" s="111"/>
    </row>
    <row r="8" spans="1:12" ht="66" customHeight="1" x14ac:dyDescent="0.35">
      <c r="A8" s="197">
        <v>3</v>
      </c>
      <c r="B8" s="76" t="s">
        <v>13</v>
      </c>
      <c r="C8" s="96" t="s">
        <v>185</v>
      </c>
      <c r="D8" s="96" t="s">
        <v>183</v>
      </c>
      <c r="E8" s="70" t="s">
        <v>47</v>
      </c>
      <c r="F8" s="82" t="s">
        <v>103</v>
      </c>
      <c r="G8" s="71">
        <v>2221000</v>
      </c>
      <c r="H8" s="68">
        <v>1794000</v>
      </c>
      <c r="I8" s="120">
        <f t="shared" si="0"/>
        <v>427000</v>
      </c>
      <c r="J8" s="148">
        <v>0</v>
      </c>
      <c r="K8" s="134">
        <f t="shared" si="1"/>
        <v>427000</v>
      </c>
      <c r="L8" s="126"/>
    </row>
    <row r="9" spans="1:12" ht="69.75" customHeight="1" x14ac:dyDescent="0.35">
      <c r="A9" s="197">
        <v>4</v>
      </c>
      <c r="B9" s="77" t="s">
        <v>14</v>
      </c>
      <c r="C9" s="96" t="s">
        <v>186</v>
      </c>
      <c r="D9" s="96" t="s">
        <v>183</v>
      </c>
      <c r="E9" s="70" t="s">
        <v>47</v>
      </c>
      <c r="F9" s="82" t="s">
        <v>103</v>
      </c>
      <c r="G9" s="71">
        <v>3723600</v>
      </c>
      <c r="H9" s="71">
        <v>3119000</v>
      </c>
      <c r="I9" s="120">
        <f t="shared" si="0"/>
        <v>604600</v>
      </c>
      <c r="J9" s="148">
        <v>604500</v>
      </c>
      <c r="K9" s="134">
        <f t="shared" si="1"/>
        <v>100</v>
      </c>
      <c r="L9" s="127"/>
    </row>
    <row r="10" spans="1:12" ht="59.25" customHeight="1" x14ac:dyDescent="0.35">
      <c r="A10" s="197">
        <v>5</v>
      </c>
      <c r="B10" s="76" t="s">
        <v>15</v>
      </c>
      <c r="C10" s="96" t="s">
        <v>187</v>
      </c>
      <c r="D10" s="96" t="s">
        <v>183</v>
      </c>
      <c r="E10" s="70" t="s">
        <v>48</v>
      </c>
      <c r="F10" s="82" t="s">
        <v>110</v>
      </c>
      <c r="G10" s="71">
        <v>1308000</v>
      </c>
      <c r="H10" s="71">
        <v>928000</v>
      </c>
      <c r="I10" s="120">
        <f t="shared" si="0"/>
        <v>380000</v>
      </c>
      <c r="J10" s="148">
        <v>0</v>
      </c>
      <c r="K10" s="134">
        <f t="shared" si="1"/>
        <v>380000</v>
      </c>
    </row>
    <row r="11" spans="1:12" ht="59.25" customHeight="1" x14ac:dyDescent="0.35">
      <c r="A11" s="197">
        <v>6</v>
      </c>
      <c r="B11" s="76" t="s">
        <v>16</v>
      </c>
      <c r="C11" s="96" t="s">
        <v>188</v>
      </c>
      <c r="D11" s="96" t="s">
        <v>183</v>
      </c>
      <c r="E11" s="70" t="s">
        <v>48</v>
      </c>
      <c r="F11" s="82" t="s">
        <v>110</v>
      </c>
      <c r="G11" s="71">
        <v>1088000</v>
      </c>
      <c r="H11" s="71">
        <v>669000</v>
      </c>
      <c r="I11" s="120">
        <f t="shared" si="0"/>
        <v>419000</v>
      </c>
      <c r="J11" s="148">
        <v>0</v>
      </c>
      <c r="K11" s="134">
        <f t="shared" si="1"/>
        <v>419000</v>
      </c>
    </row>
    <row r="12" spans="1:12" ht="54.75" customHeight="1" x14ac:dyDescent="0.4">
      <c r="A12" s="197">
        <v>7</v>
      </c>
      <c r="B12" s="78" t="s">
        <v>76</v>
      </c>
      <c r="C12" s="96" t="s">
        <v>189</v>
      </c>
      <c r="D12" s="96" t="s">
        <v>183</v>
      </c>
      <c r="E12" s="70" t="s">
        <v>48</v>
      </c>
      <c r="F12" s="83" t="s">
        <v>111</v>
      </c>
      <c r="G12" s="79">
        <v>2552000</v>
      </c>
      <c r="H12" s="79">
        <v>2189220</v>
      </c>
      <c r="I12" s="158">
        <f t="shared" si="0"/>
        <v>362780</v>
      </c>
      <c r="J12" s="148">
        <v>0</v>
      </c>
      <c r="K12" s="134">
        <f t="shared" si="1"/>
        <v>362780</v>
      </c>
      <c r="L12" s="111"/>
    </row>
    <row r="13" spans="1:12" ht="27" customHeight="1" thickBot="1" x14ac:dyDescent="0.4">
      <c r="A13" s="75"/>
      <c r="B13" s="80" t="s">
        <v>10</v>
      </c>
      <c r="C13" s="75"/>
      <c r="D13" s="75"/>
      <c r="E13" s="14"/>
      <c r="F13" s="81"/>
      <c r="G13" s="196">
        <f>SUM(G6:G12)</f>
        <v>16680500</v>
      </c>
      <c r="H13" s="162">
        <f>SUM(H6:H12)</f>
        <v>13363720</v>
      </c>
      <c r="I13" s="193">
        <f>SUM(I6:I12)</f>
        <v>3316780</v>
      </c>
      <c r="J13" s="162">
        <f>SUM(J6:J12)</f>
        <v>1674500</v>
      </c>
      <c r="K13" s="162">
        <f>SUM(K6:K12)</f>
        <v>1642280</v>
      </c>
    </row>
    <row r="14" spans="1:12" ht="15" thickTop="1" x14ac:dyDescent="0.2">
      <c r="A14" s="75"/>
      <c r="B14" s="75"/>
      <c r="C14" s="75"/>
      <c r="D14" s="75"/>
      <c r="E14" s="75"/>
      <c r="F14" s="75"/>
      <c r="G14" s="75"/>
      <c r="H14" s="75"/>
    </row>
    <row r="15" spans="1:12" x14ac:dyDescent="0.2">
      <c r="A15" s="75"/>
      <c r="B15" s="75"/>
      <c r="C15" s="75"/>
      <c r="D15" s="75"/>
      <c r="E15" s="75"/>
      <c r="F15" s="75"/>
      <c r="G15" s="75"/>
      <c r="H15" s="75"/>
    </row>
    <row r="16" spans="1:12" ht="23.25" x14ac:dyDescent="0.5">
      <c r="A16" s="75"/>
      <c r="B16" s="75"/>
      <c r="C16" s="75"/>
      <c r="D16" s="75"/>
      <c r="E16" s="75"/>
      <c r="F16" s="75"/>
      <c r="G16" s="118"/>
      <c r="H16" s="75"/>
    </row>
  </sheetData>
  <mergeCells count="3">
    <mergeCell ref="A1:K1"/>
    <mergeCell ref="A2:K2"/>
    <mergeCell ref="A3:K3"/>
  </mergeCells>
  <pageMargins left="0.31496062992125984" right="0.31496062992125984" top="0.74803149606299213" bottom="0.74803149606299213" header="0.31496062992125984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10" zoomScaleNormal="100" workbookViewId="0">
      <selection activeCell="G15" sqref="G15"/>
    </sheetView>
  </sheetViews>
  <sheetFormatPr defaultRowHeight="14.25" x14ac:dyDescent="0.2"/>
  <cols>
    <col min="1" max="1" width="2.375" customWidth="1"/>
    <col min="2" max="2" width="25" customWidth="1"/>
    <col min="3" max="3" width="12" customWidth="1"/>
    <col min="4" max="4" width="9.75" customWidth="1"/>
    <col min="5" max="5" width="7" customWidth="1"/>
    <col min="6" max="6" width="10.125" customWidth="1"/>
    <col min="7" max="7" width="9.5" customWidth="1"/>
    <col min="8" max="8" width="10.625" customWidth="1"/>
    <col min="9" max="9" width="10.25" customWidth="1"/>
    <col min="10" max="10" width="14.5" customWidth="1"/>
    <col min="11" max="11" width="11.5" customWidth="1"/>
  </cols>
  <sheetData>
    <row r="1" spans="1:11" ht="21" x14ac:dyDescent="0.45">
      <c r="A1" s="217" t="s">
        <v>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21" x14ac:dyDescent="0.45">
      <c r="A2" s="218" t="s">
        <v>205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21" x14ac:dyDescent="0.45">
      <c r="A3" s="219" t="s">
        <v>204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36" x14ac:dyDescent="0.2">
      <c r="A4" s="7" t="s">
        <v>0</v>
      </c>
      <c r="B4" s="17"/>
      <c r="C4" s="8" t="s">
        <v>4</v>
      </c>
      <c r="D4" s="8" t="s">
        <v>9</v>
      </c>
      <c r="E4" s="8" t="s">
        <v>1</v>
      </c>
      <c r="F4" s="7" t="s">
        <v>5</v>
      </c>
      <c r="G4" s="9" t="s">
        <v>6</v>
      </c>
      <c r="H4" s="10" t="s">
        <v>7</v>
      </c>
      <c r="I4" s="8" t="s">
        <v>200</v>
      </c>
      <c r="J4" s="33" t="s">
        <v>202</v>
      </c>
      <c r="K4" s="157" t="s">
        <v>8</v>
      </c>
    </row>
    <row r="5" spans="1:11" ht="18" x14ac:dyDescent="0.2">
      <c r="A5" s="1"/>
      <c r="B5" s="18"/>
      <c r="C5" s="5"/>
      <c r="D5" s="5"/>
      <c r="E5" s="5"/>
      <c r="F5" s="5"/>
      <c r="G5" s="5"/>
      <c r="H5" s="5"/>
      <c r="I5" s="5"/>
      <c r="J5" s="49"/>
      <c r="K5" s="13"/>
    </row>
    <row r="6" spans="1:11" ht="104.25" customHeight="1" x14ac:dyDescent="0.35">
      <c r="A6" s="194">
        <v>1</v>
      </c>
      <c r="B6" s="85" t="s">
        <v>17</v>
      </c>
      <c r="C6" s="95" t="s">
        <v>191</v>
      </c>
      <c r="D6" s="95" t="s">
        <v>190</v>
      </c>
      <c r="E6" s="30" t="s">
        <v>46</v>
      </c>
      <c r="F6" s="19" t="s">
        <v>91</v>
      </c>
      <c r="G6" s="20">
        <v>2804000</v>
      </c>
      <c r="H6" s="132">
        <v>2430000</v>
      </c>
      <c r="I6" s="159">
        <f t="shared" ref="I6:I11" si="0">G6-H6</f>
        <v>374000</v>
      </c>
      <c r="J6" s="120">
        <v>0</v>
      </c>
      <c r="K6" s="134">
        <f t="shared" ref="K6:K11" si="1">I6-J6</f>
        <v>374000</v>
      </c>
    </row>
    <row r="7" spans="1:11" ht="79.5" customHeight="1" x14ac:dyDescent="0.35">
      <c r="A7" s="194">
        <v>2</v>
      </c>
      <c r="B7" s="85" t="s">
        <v>18</v>
      </c>
      <c r="C7" s="95" t="s">
        <v>192</v>
      </c>
      <c r="D7" s="95" t="s">
        <v>190</v>
      </c>
      <c r="E7" s="30" t="s">
        <v>46</v>
      </c>
      <c r="F7" s="19" t="s">
        <v>96</v>
      </c>
      <c r="G7" s="20">
        <v>5197000</v>
      </c>
      <c r="H7" s="20">
        <v>4437000</v>
      </c>
      <c r="I7" s="159">
        <f t="shared" si="0"/>
        <v>760000</v>
      </c>
      <c r="J7" s="148">
        <f t="shared" ref="J7" si="2">G7-H7</f>
        <v>760000</v>
      </c>
      <c r="K7" s="134">
        <f t="shared" si="1"/>
        <v>0</v>
      </c>
    </row>
    <row r="8" spans="1:11" ht="86.25" customHeight="1" x14ac:dyDescent="0.35">
      <c r="A8" s="194">
        <v>3</v>
      </c>
      <c r="B8" s="160" t="s">
        <v>19</v>
      </c>
      <c r="C8" s="152" t="s">
        <v>193</v>
      </c>
      <c r="D8" s="152" t="s">
        <v>190</v>
      </c>
      <c r="E8" s="144" t="s">
        <v>47</v>
      </c>
      <c r="F8" s="143" t="s">
        <v>103</v>
      </c>
      <c r="G8" s="145">
        <v>246000</v>
      </c>
      <c r="H8" s="163">
        <v>246000</v>
      </c>
      <c r="I8" s="161">
        <f t="shared" si="0"/>
        <v>0</v>
      </c>
      <c r="J8" s="148">
        <v>0</v>
      </c>
      <c r="K8" s="134">
        <f t="shared" si="1"/>
        <v>0</v>
      </c>
    </row>
    <row r="9" spans="1:11" ht="82.5" x14ac:dyDescent="0.35">
      <c r="A9" s="195">
        <v>4</v>
      </c>
      <c r="B9" s="160" t="s">
        <v>77</v>
      </c>
      <c r="C9" s="152" t="s">
        <v>194</v>
      </c>
      <c r="D9" s="152" t="s">
        <v>190</v>
      </c>
      <c r="E9" s="144" t="s">
        <v>68</v>
      </c>
      <c r="F9" s="143" t="s">
        <v>170</v>
      </c>
      <c r="G9" s="145">
        <v>1369000</v>
      </c>
      <c r="H9" s="164">
        <v>765000</v>
      </c>
      <c r="I9" s="161">
        <f t="shared" si="0"/>
        <v>604000</v>
      </c>
      <c r="J9" s="148">
        <v>0</v>
      </c>
      <c r="K9" s="134">
        <f t="shared" si="1"/>
        <v>604000</v>
      </c>
    </row>
    <row r="10" spans="1:11" ht="59.25" customHeight="1" x14ac:dyDescent="0.35">
      <c r="A10" s="194">
        <v>5</v>
      </c>
      <c r="B10" s="85" t="s">
        <v>20</v>
      </c>
      <c r="C10" s="95" t="s">
        <v>195</v>
      </c>
      <c r="D10" s="95" t="s">
        <v>190</v>
      </c>
      <c r="E10" s="30" t="s">
        <v>48</v>
      </c>
      <c r="F10" s="19" t="s">
        <v>110</v>
      </c>
      <c r="G10" s="20">
        <v>452000</v>
      </c>
      <c r="H10" s="20">
        <v>428000</v>
      </c>
      <c r="I10" s="161">
        <f t="shared" si="0"/>
        <v>24000</v>
      </c>
      <c r="J10" s="148">
        <v>0</v>
      </c>
      <c r="K10" s="134">
        <f t="shared" si="1"/>
        <v>24000</v>
      </c>
    </row>
    <row r="11" spans="1:11" ht="120" customHeight="1" x14ac:dyDescent="0.35">
      <c r="A11" s="194">
        <v>6</v>
      </c>
      <c r="B11" s="85" t="s">
        <v>78</v>
      </c>
      <c r="C11" s="95" t="s">
        <v>196</v>
      </c>
      <c r="D11" s="95" t="s">
        <v>190</v>
      </c>
      <c r="E11" s="30" t="s">
        <v>70</v>
      </c>
      <c r="F11" s="19" t="s">
        <v>171</v>
      </c>
      <c r="G11" s="20">
        <v>851000</v>
      </c>
      <c r="H11" s="25">
        <v>659000</v>
      </c>
      <c r="I11" s="159">
        <f t="shared" si="0"/>
        <v>192000</v>
      </c>
      <c r="J11" s="148">
        <v>0</v>
      </c>
      <c r="K11" s="134">
        <f t="shared" si="1"/>
        <v>192000</v>
      </c>
    </row>
    <row r="12" spans="1:11" ht="33.75" customHeight="1" thickBot="1" x14ac:dyDescent="0.45">
      <c r="A12" s="21"/>
      <c r="B12" s="86" t="s">
        <v>10</v>
      </c>
      <c r="C12" s="22"/>
      <c r="D12" s="22"/>
      <c r="E12" s="22"/>
      <c r="F12" s="84"/>
      <c r="G12" s="191">
        <f>SUM(G6:G11)</f>
        <v>10919000</v>
      </c>
      <c r="H12" s="192">
        <f>SUM(H6:H11)</f>
        <v>8965000</v>
      </c>
      <c r="I12" s="193">
        <f>SUM(I6:I11)</f>
        <v>1954000</v>
      </c>
      <c r="J12" s="162">
        <f>SUM(J6:J11)</f>
        <v>760000</v>
      </c>
      <c r="K12" s="162">
        <f>SUM(K6:K11)</f>
        <v>1194000</v>
      </c>
    </row>
    <row r="13" spans="1:11" ht="17.25" thickTop="1" x14ac:dyDescent="0.35">
      <c r="A13" s="22"/>
      <c r="B13" s="22"/>
      <c r="C13" s="22"/>
      <c r="D13" s="22"/>
      <c r="E13" s="22"/>
      <c r="F13" s="22"/>
      <c r="G13" s="22"/>
      <c r="H13" s="114"/>
    </row>
    <row r="14" spans="1:11" ht="16.5" x14ac:dyDescent="0.35">
      <c r="A14" s="22"/>
      <c r="B14" s="22"/>
      <c r="C14" s="22"/>
      <c r="D14" s="220"/>
      <c r="E14" s="220"/>
      <c r="F14" s="22"/>
      <c r="G14" s="22"/>
      <c r="H14" s="65"/>
    </row>
    <row r="15" spans="1:11" ht="16.5" x14ac:dyDescent="0.35">
      <c r="A15" s="22"/>
      <c r="B15" s="22"/>
      <c r="C15" s="22"/>
      <c r="D15" s="22"/>
      <c r="E15" s="22"/>
      <c r="F15" s="22"/>
      <c r="G15" s="22"/>
      <c r="H15" s="124"/>
    </row>
    <row r="16" spans="1:11" ht="16.5" x14ac:dyDescent="0.35">
      <c r="A16" s="22"/>
      <c r="B16" s="22"/>
      <c r="C16" s="22"/>
      <c r="D16" s="22"/>
      <c r="E16" s="22"/>
      <c r="F16" s="22"/>
      <c r="G16" s="22"/>
      <c r="H16" s="61"/>
    </row>
    <row r="17" spans="1:8" ht="16.5" x14ac:dyDescent="0.35">
      <c r="A17" s="22"/>
      <c r="B17" s="22"/>
      <c r="C17" s="22"/>
      <c r="D17" s="22"/>
      <c r="E17" s="22"/>
      <c r="F17" s="22"/>
      <c r="G17" s="22"/>
      <c r="H17" s="22"/>
    </row>
    <row r="18" spans="1:8" ht="16.5" x14ac:dyDescent="0.35">
      <c r="A18" s="22"/>
      <c r="B18" s="22"/>
      <c r="C18" s="22"/>
      <c r="D18" s="22"/>
      <c r="E18" s="22"/>
      <c r="F18" s="22"/>
      <c r="G18" s="22"/>
      <c r="H18" s="22"/>
    </row>
    <row r="19" spans="1:8" ht="16.5" x14ac:dyDescent="0.35">
      <c r="A19" s="22"/>
      <c r="B19" s="22"/>
      <c r="C19" s="22"/>
      <c r="D19" s="22"/>
      <c r="E19" s="22"/>
      <c r="F19" s="22"/>
      <c r="G19" s="22"/>
      <c r="H19" s="22"/>
    </row>
    <row r="20" spans="1:8" ht="16.5" x14ac:dyDescent="0.35">
      <c r="A20" s="22"/>
      <c r="B20" s="22"/>
      <c r="C20" s="22"/>
      <c r="D20" s="22"/>
      <c r="E20" s="22"/>
      <c r="F20" s="22"/>
      <c r="G20" s="22"/>
      <c r="H20" s="22"/>
    </row>
  </sheetData>
  <mergeCells count="4">
    <mergeCell ref="D14:E14"/>
    <mergeCell ref="A1:K1"/>
    <mergeCell ref="A2:K2"/>
    <mergeCell ref="A3:K3"/>
  </mergeCells>
  <pageMargins left="0.7" right="0.7" top="0.75" bottom="0.75" header="0.3" footer="0.3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37" zoomScaleNormal="100" workbookViewId="0">
      <selection activeCell="H45" sqref="H45"/>
    </sheetView>
  </sheetViews>
  <sheetFormatPr defaultRowHeight="14.25" x14ac:dyDescent="0.2"/>
  <cols>
    <col min="1" max="1" width="2.375" customWidth="1"/>
    <col min="2" max="2" width="23.5" customWidth="1"/>
    <col min="3" max="3" width="11.125" customWidth="1"/>
    <col min="4" max="4" width="10" customWidth="1"/>
    <col min="5" max="5" width="7.875" customWidth="1"/>
    <col min="6" max="6" width="8.25" customWidth="1"/>
    <col min="7" max="7" width="10.75" customWidth="1"/>
    <col min="8" max="8" width="9.625" customWidth="1"/>
    <col min="9" max="9" width="9.5" customWidth="1"/>
    <col min="10" max="10" width="13.125" bestFit="1" customWidth="1"/>
    <col min="11" max="11" width="10.5" customWidth="1"/>
  </cols>
  <sheetData>
    <row r="1" spans="1:11" ht="21" x14ac:dyDescent="0.45">
      <c r="A1" s="217" t="s">
        <v>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21" x14ac:dyDescent="0.45">
      <c r="A2" s="218" t="s">
        <v>205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21" x14ac:dyDescent="0.45">
      <c r="A3" s="219" t="s">
        <v>204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28.5" x14ac:dyDescent="0.2">
      <c r="A4" s="39" t="s">
        <v>0</v>
      </c>
      <c r="B4" s="40" t="s">
        <v>3</v>
      </c>
      <c r="C4" s="40" t="s">
        <v>4</v>
      </c>
      <c r="D4" s="40" t="s">
        <v>9</v>
      </c>
      <c r="E4" s="40" t="s">
        <v>1</v>
      </c>
      <c r="F4" s="39" t="s">
        <v>5</v>
      </c>
      <c r="G4" s="41" t="s">
        <v>6</v>
      </c>
      <c r="H4" s="42" t="s">
        <v>7</v>
      </c>
      <c r="I4" s="156" t="s">
        <v>200</v>
      </c>
      <c r="J4" s="33" t="s">
        <v>202</v>
      </c>
      <c r="K4" s="157" t="s">
        <v>8</v>
      </c>
    </row>
    <row r="5" spans="1:11" ht="16.5" x14ac:dyDescent="0.2">
      <c r="A5" s="43"/>
      <c r="B5" s="44" t="s">
        <v>11</v>
      </c>
      <c r="C5" s="44"/>
      <c r="D5" s="44"/>
      <c r="E5" s="44"/>
      <c r="F5" s="44"/>
      <c r="G5" s="44"/>
      <c r="H5" s="44"/>
      <c r="I5" s="116"/>
      <c r="J5" s="49"/>
      <c r="K5" s="13"/>
    </row>
    <row r="6" spans="1:11" ht="95.1" customHeight="1" x14ac:dyDescent="0.35">
      <c r="A6" s="186">
        <v>1</v>
      </c>
      <c r="B6" s="165" t="s">
        <v>42</v>
      </c>
      <c r="C6" s="151" t="s">
        <v>114</v>
      </c>
      <c r="D6" s="151" t="s">
        <v>115</v>
      </c>
      <c r="E6" s="166" t="s">
        <v>45</v>
      </c>
      <c r="F6" s="166" t="s">
        <v>116</v>
      </c>
      <c r="G6" s="163">
        <v>2350000</v>
      </c>
      <c r="H6" s="163">
        <v>1973933.39</v>
      </c>
      <c r="I6" s="134">
        <f t="shared" ref="I6:I17" si="0">G6-H6</f>
        <v>376066.6100000001</v>
      </c>
      <c r="J6" s="120">
        <v>0</v>
      </c>
      <c r="K6" s="134">
        <f t="shared" ref="K6:K11" si="1">I6-J6</f>
        <v>376066.6100000001</v>
      </c>
    </row>
    <row r="7" spans="1:11" ht="95.1" customHeight="1" x14ac:dyDescent="0.35">
      <c r="A7" s="186">
        <v>2</v>
      </c>
      <c r="B7" s="167" t="s">
        <v>29</v>
      </c>
      <c r="C7" s="151" t="s">
        <v>117</v>
      </c>
      <c r="D7" s="151" t="s">
        <v>115</v>
      </c>
      <c r="E7" s="166" t="s">
        <v>46</v>
      </c>
      <c r="F7" s="166" t="s">
        <v>94</v>
      </c>
      <c r="G7" s="163">
        <v>6034000</v>
      </c>
      <c r="H7" s="163">
        <v>6020000</v>
      </c>
      <c r="I7" s="134">
        <f t="shared" si="0"/>
        <v>14000</v>
      </c>
      <c r="J7" s="148">
        <v>0</v>
      </c>
      <c r="K7" s="134">
        <f t="shared" si="1"/>
        <v>14000</v>
      </c>
    </row>
    <row r="8" spans="1:11" ht="95.1" customHeight="1" x14ac:dyDescent="0.35">
      <c r="A8" s="186">
        <v>3</v>
      </c>
      <c r="B8" s="167" t="s">
        <v>82</v>
      </c>
      <c r="C8" s="151" t="s">
        <v>118</v>
      </c>
      <c r="D8" s="151" t="s">
        <v>115</v>
      </c>
      <c r="E8" s="166" t="s">
        <v>46</v>
      </c>
      <c r="F8" s="166" t="s">
        <v>94</v>
      </c>
      <c r="G8" s="163">
        <v>3074000</v>
      </c>
      <c r="H8" s="163">
        <v>3060000</v>
      </c>
      <c r="I8" s="134">
        <f t="shared" si="0"/>
        <v>14000</v>
      </c>
      <c r="J8" s="148">
        <v>0</v>
      </c>
      <c r="K8" s="134">
        <f t="shared" si="1"/>
        <v>14000</v>
      </c>
    </row>
    <row r="9" spans="1:11" ht="95.1" customHeight="1" x14ac:dyDescent="0.35">
      <c r="A9" s="186">
        <v>4</v>
      </c>
      <c r="B9" s="165" t="s">
        <v>40</v>
      </c>
      <c r="C9" s="151" t="s">
        <v>119</v>
      </c>
      <c r="D9" s="151" t="s">
        <v>115</v>
      </c>
      <c r="E9" s="166" t="s">
        <v>46</v>
      </c>
      <c r="F9" s="166" t="s">
        <v>95</v>
      </c>
      <c r="G9" s="163">
        <v>3273000</v>
      </c>
      <c r="H9" s="163">
        <v>2950000</v>
      </c>
      <c r="I9" s="134">
        <f t="shared" si="0"/>
        <v>323000</v>
      </c>
      <c r="J9" s="148">
        <v>0</v>
      </c>
      <c r="K9" s="134">
        <f t="shared" si="1"/>
        <v>323000</v>
      </c>
    </row>
    <row r="10" spans="1:11" ht="95.1" customHeight="1" x14ac:dyDescent="0.35">
      <c r="A10" s="186">
        <v>5</v>
      </c>
      <c r="B10" s="165" t="s">
        <v>23</v>
      </c>
      <c r="C10" s="151" t="s">
        <v>120</v>
      </c>
      <c r="D10" s="151" t="s">
        <v>115</v>
      </c>
      <c r="E10" s="166" t="s">
        <v>46</v>
      </c>
      <c r="F10" s="166" t="s">
        <v>93</v>
      </c>
      <c r="G10" s="163">
        <v>1648000</v>
      </c>
      <c r="H10" s="163">
        <v>1398000</v>
      </c>
      <c r="I10" s="134">
        <f t="shared" si="0"/>
        <v>250000</v>
      </c>
      <c r="J10" s="148">
        <v>82000</v>
      </c>
      <c r="K10" s="134">
        <f t="shared" si="1"/>
        <v>168000</v>
      </c>
    </row>
    <row r="11" spans="1:11" ht="95.1" customHeight="1" x14ac:dyDescent="0.35">
      <c r="A11" s="186">
        <v>6</v>
      </c>
      <c r="B11" s="165" t="s">
        <v>24</v>
      </c>
      <c r="C11" s="151" t="s">
        <v>121</v>
      </c>
      <c r="D11" s="151" t="s">
        <v>115</v>
      </c>
      <c r="E11" s="166" t="s">
        <v>46</v>
      </c>
      <c r="F11" s="166" t="s">
        <v>93</v>
      </c>
      <c r="G11" s="163">
        <v>1696000</v>
      </c>
      <c r="H11" s="163">
        <v>1439000</v>
      </c>
      <c r="I11" s="134">
        <f t="shared" si="0"/>
        <v>257000</v>
      </c>
      <c r="J11" s="148">
        <v>0</v>
      </c>
      <c r="K11" s="134">
        <f t="shared" si="1"/>
        <v>257000</v>
      </c>
    </row>
    <row r="12" spans="1:11" ht="95.1" customHeight="1" x14ac:dyDescent="0.35">
      <c r="A12" s="186">
        <v>7</v>
      </c>
      <c r="B12" s="165" t="s">
        <v>39</v>
      </c>
      <c r="C12" s="151" t="s">
        <v>122</v>
      </c>
      <c r="D12" s="151" t="s">
        <v>115</v>
      </c>
      <c r="E12" s="166" t="s">
        <v>46</v>
      </c>
      <c r="F12" s="166" t="s">
        <v>123</v>
      </c>
      <c r="G12" s="163">
        <v>1300000</v>
      </c>
      <c r="H12" s="163">
        <v>1290000</v>
      </c>
      <c r="I12" s="134">
        <f t="shared" si="0"/>
        <v>10000</v>
      </c>
      <c r="J12" s="148">
        <v>0</v>
      </c>
      <c r="K12" s="134">
        <f t="shared" ref="K12:K38" si="2">I12-J12</f>
        <v>10000</v>
      </c>
    </row>
    <row r="13" spans="1:11" ht="95.1" customHeight="1" x14ac:dyDescent="0.35">
      <c r="A13" s="186">
        <v>8</v>
      </c>
      <c r="B13" s="165" t="s">
        <v>35</v>
      </c>
      <c r="C13" s="151" t="s">
        <v>124</v>
      </c>
      <c r="D13" s="151" t="s">
        <v>115</v>
      </c>
      <c r="E13" s="166" t="s">
        <v>46</v>
      </c>
      <c r="F13" s="166" t="s">
        <v>125</v>
      </c>
      <c r="G13" s="163">
        <v>2593000</v>
      </c>
      <c r="H13" s="163">
        <v>2590000</v>
      </c>
      <c r="I13" s="134">
        <f t="shared" si="0"/>
        <v>3000</v>
      </c>
      <c r="J13" s="148">
        <v>0</v>
      </c>
      <c r="K13" s="134">
        <f t="shared" si="2"/>
        <v>3000</v>
      </c>
    </row>
    <row r="14" spans="1:11" ht="95.1" customHeight="1" x14ac:dyDescent="0.35">
      <c r="A14" s="186">
        <v>9</v>
      </c>
      <c r="B14" s="165" t="s">
        <v>180</v>
      </c>
      <c r="C14" s="151" t="s">
        <v>126</v>
      </c>
      <c r="D14" s="151" t="s">
        <v>115</v>
      </c>
      <c r="E14" s="166" t="s">
        <v>46</v>
      </c>
      <c r="F14" s="166" t="s">
        <v>125</v>
      </c>
      <c r="G14" s="163">
        <v>839000</v>
      </c>
      <c r="H14" s="163">
        <v>835000</v>
      </c>
      <c r="I14" s="134">
        <f t="shared" si="0"/>
        <v>4000</v>
      </c>
      <c r="J14" s="148">
        <v>0</v>
      </c>
      <c r="K14" s="134">
        <f t="shared" si="2"/>
        <v>4000</v>
      </c>
    </row>
    <row r="15" spans="1:11" ht="95.1" customHeight="1" x14ac:dyDescent="0.35">
      <c r="A15" s="186">
        <v>10</v>
      </c>
      <c r="B15" s="168" t="s">
        <v>34</v>
      </c>
      <c r="C15" s="151" t="s">
        <v>127</v>
      </c>
      <c r="D15" s="151" t="s">
        <v>115</v>
      </c>
      <c r="E15" s="166" t="s">
        <v>46</v>
      </c>
      <c r="F15" s="166" t="s">
        <v>98</v>
      </c>
      <c r="G15" s="163">
        <v>867000</v>
      </c>
      <c r="H15" s="163">
        <v>860000</v>
      </c>
      <c r="I15" s="134">
        <f t="shared" si="0"/>
        <v>7000</v>
      </c>
      <c r="J15" s="148">
        <v>0</v>
      </c>
      <c r="K15" s="134">
        <f t="shared" si="2"/>
        <v>7000</v>
      </c>
    </row>
    <row r="16" spans="1:11" ht="95.1" customHeight="1" x14ac:dyDescent="0.35">
      <c r="A16" s="186">
        <v>11</v>
      </c>
      <c r="B16" s="165" t="s">
        <v>25</v>
      </c>
      <c r="C16" s="151" t="s">
        <v>128</v>
      </c>
      <c r="D16" s="151" t="s">
        <v>115</v>
      </c>
      <c r="E16" s="166" t="s">
        <v>69</v>
      </c>
      <c r="F16" s="166" t="s">
        <v>100</v>
      </c>
      <c r="G16" s="163">
        <v>5086000</v>
      </c>
      <c r="H16" s="163">
        <v>3045000</v>
      </c>
      <c r="I16" s="134">
        <f t="shared" si="0"/>
        <v>2041000</v>
      </c>
      <c r="J16" s="148">
        <v>0</v>
      </c>
      <c r="K16" s="134">
        <f t="shared" si="2"/>
        <v>2041000</v>
      </c>
    </row>
    <row r="17" spans="1:11" ht="84.75" customHeight="1" x14ac:dyDescent="0.35">
      <c r="A17" s="186">
        <v>12</v>
      </c>
      <c r="B17" s="165" t="s">
        <v>85</v>
      </c>
      <c r="C17" s="151" t="s">
        <v>129</v>
      </c>
      <c r="D17" s="151" t="s">
        <v>115</v>
      </c>
      <c r="E17" s="166" t="s">
        <v>67</v>
      </c>
      <c r="F17" s="166" t="s">
        <v>130</v>
      </c>
      <c r="G17" s="163">
        <v>800000</v>
      </c>
      <c r="H17" s="163">
        <v>695000</v>
      </c>
      <c r="I17" s="134">
        <f t="shared" si="0"/>
        <v>105000</v>
      </c>
      <c r="J17" s="148">
        <v>0</v>
      </c>
      <c r="K17" s="134">
        <f t="shared" si="2"/>
        <v>105000</v>
      </c>
    </row>
    <row r="18" spans="1:11" ht="95.1" customHeight="1" x14ac:dyDescent="0.35">
      <c r="A18" s="186">
        <v>13</v>
      </c>
      <c r="B18" s="169" t="s">
        <v>28</v>
      </c>
      <c r="C18" s="151" t="s">
        <v>131</v>
      </c>
      <c r="D18" s="151" t="s">
        <v>115</v>
      </c>
      <c r="E18" s="166" t="s">
        <v>67</v>
      </c>
      <c r="F18" s="166" t="s">
        <v>113</v>
      </c>
      <c r="G18" s="163">
        <v>2010000</v>
      </c>
      <c r="H18" s="163">
        <v>2006000</v>
      </c>
      <c r="I18" s="134">
        <f t="shared" ref="I18:I25" si="3">G18-H18</f>
        <v>4000</v>
      </c>
      <c r="J18" s="148">
        <v>0</v>
      </c>
      <c r="K18" s="134">
        <f t="shared" si="2"/>
        <v>4000</v>
      </c>
    </row>
    <row r="19" spans="1:11" ht="95.1" customHeight="1" x14ac:dyDescent="0.35">
      <c r="A19" s="186">
        <v>14</v>
      </c>
      <c r="B19" s="168" t="s">
        <v>38</v>
      </c>
      <c r="C19" s="151" t="s">
        <v>132</v>
      </c>
      <c r="D19" s="151" t="s">
        <v>115</v>
      </c>
      <c r="E19" s="166" t="s">
        <v>67</v>
      </c>
      <c r="F19" s="166" t="s">
        <v>101</v>
      </c>
      <c r="G19" s="163">
        <v>540000</v>
      </c>
      <c r="H19" s="163">
        <v>442000</v>
      </c>
      <c r="I19" s="134">
        <f t="shared" si="3"/>
        <v>98000</v>
      </c>
      <c r="J19" s="148">
        <v>0</v>
      </c>
      <c r="K19" s="134">
        <f t="shared" si="2"/>
        <v>98000</v>
      </c>
    </row>
    <row r="20" spans="1:11" ht="95.1" customHeight="1" x14ac:dyDescent="0.35">
      <c r="A20" s="186">
        <v>15</v>
      </c>
      <c r="B20" s="165" t="s">
        <v>31</v>
      </c>
      <c r="C20" s="151" t="s">
        <v>133</v>
      </c>
      <c r="D20" s="151" t="s">
        <v>115</v>
      </c>
      <c r="E20" s="166" t="s">
        <v>67</v>
      </c>
      <c r="F20" s="166" t="s">
        <v>102</v>
      </c>
      <c r="G20" s="163">
        <v>1477000</v>
      </c>
      <c r="H20" s="163">
        <v>1255390</v>
      </c>
      <c r="I20" s="134">
        <f t="shared" si="3"/>
        <v>221610</v>
      </c>
      <c r="J20" s="148">
        <v>221000</v>
      </c>
      <c r="K20" s="134">
        <f t="shared" si="2"/>
        <v>610</v>
      </c>
    </row>
    <row r="21" spans="1:11" ht="95.1" customHeight="1" x14ac:dyDescent="0.35">
      <c r="A21" s="186">
        <v>16</v>
      </c>
      <c r="B21" s="165" t="s">
        <v>84</v>
      </c>
      <c r="C21" s="151" t="s">
        <v>134</v>
      </c>
      <c r="D21" s="151" t="s">
        <v>115</v>
      </c>
      <c r="E21" s="166" t="s">
        <v>67</v>
      </c>
      <c r="F21" s="166" t="s">
        <v>135</v>
      </c>
      <c r="G21" s="163">
        <v>7503000</v>
      </c>
      <c r="H21" s="163">
        <v>6942000</v>
      </c>
      <c r="I21" s="134">
        <f t="shared" si="3"/>
        <v>561000</v>
      </c>
      <c r="J21" s="148">
        <v>561000</v>
      </c>
      <c r="K21" s="134">
        <f t="shared" si="2"/>
        <v>0</v>
      </c>
    </row>
    <row r="22" spans="1:11" ht="95.1" customHeight="1" x14ac:dyDescent="0.35">
      <c r="A22" s="186">
        <v>17</v>
      </c>
      <c r="B22" s="165" t="s">
        <v>33</v>
      </c>
      <c r="C22" s="151" t="s">
        <v>136</v>
      </c>
      <c r="D22" s="151" t="s">
        <v>115</v>
      </c>
      <c r="E22" s="166" t="s">
        <v>67</v>
      </c>
      <c r="F22" s="166" t="s">
        <v>135</v>
      </c>
      <c r="G22" s="163">
        <v>2497000</v>
      </c>
      <c r="H22" s="163">
        <v>1774000</v>
      </c>
      <c r="I22" s="134">
        <f t="shared" si="3"/>
        <v>723000</v>
      </c>
      <c r="J22" s="148">
        <v>0</v>
      </c>
      <c r="K22" s="134">
        <f t="shared" si="2"/>
        <v>723000</v>
      </c>
    </row>
    <row r="23" spans="1:11" ht="95.1" customHeight="1" x14ac:dyDescent="0.35">
      <c r="A23" s="186">
        <v>18</v>
      </c>
      <c r="B23" s="165" t="s">
        <v>36</v>
      </c>
      <c r="C23" s="151" t="s">
        <v>137</v>
      </c>
      <c r="D23" s="151" t="s">
        <v>115</v>
      </c>
      <c r="E23" s="166" t="s">
        <v>47</v>
      </c>
      <c r="F23" s="166" t="s">
        <v>104</v>
      </c>
      <c r="G23" s="163">
        <v>2291000</v>
      </c>
      <c r="H23" s="163">
        <v>1922097.01</v>
      </c>
      <c r="I23" s="134">
        <f t="shared" si="3"/>
        <v>368902.99</v>
      </c>
      <c r="J23" s="148">
        <v>0</v>
      </c>
      <c r="K23" s="134">
        <f t="shared" si="2"/>
        <v>368902.99</v>
      </c>
    </row>
    <row r="24" spans="1:11" ht="95.1" customHeight="1" x14ac:dyDescent="0.35">
      <c r="A24" s="186">
        <v>19</v>
      </c>
      <c r="B24" s="165" t="s">
        <v>37</v>
      </c>
      <c r="C24" s="151" t="s">
        <v>138</v>
      </c>
      <c r="D24" s="151" t="s">
        <v>115</v>
      </c>
      <c r="E24" s="166" t="s">
        <v>47</v>
      </c>
      <c r="F24" s="166" t="s">
        <v>104</v>
      </c>
      <c r="G24" s="163">
        <v>1242000</v>
      </c>
      <c r="H24" s="163">
        <v>1090000</v>
      </c>
      <c r="I24" s="134">
        <f t="shared" si="3"/>
        <v>152000</v>
      </c>
      <c r="J24" s="148">
        <v>0</v>
      </c>
      <c r="K24" s="134">
        <f t="shared" si="2"/>
        <v>152000</v>
      </c>
    </row>
    <row r="25" spans="1:11" ht="95.1" customHeight="1" x14ac:dyDescent="0.35">
      <c r="A25" s="186">
        <v>20</v>
      </c>
      <c r="B25" s="165" t="s">
        <v>27</v>
      </c>
      <c r="C25" s="151" t="s">
        <v>139</v>
      </c>
      <c r="D25" s="151" t="s">
        <v>115</v>
      </c>
      <c r="E25" s="166" t="s">
        <v>47</v>
      </c>
      <c r="F25" s="166" t="s">
        <v>105</v>
      </c>
      <c r="G25" s="163">
        <v>4203000</v>
      </c>
      <c r="H25" s="163">
        <v>2980300</v>
      </c>
      <c r="I25" s="134">
        <f t="shared" si="3"/>
        <v>1222700</v>
      </c>
      <c r="J25" s="148">
        <v>0</v>
      </c>
      <c r="K25" s="134">
        <f t="shared" si="2"/>
        <v>1222700</v>
      </c>
    </row>
    <row r="26" spans="1:11" ht="95.1" customHeight="1" x14ac:dyDescent="0.35">
      <c r="A26" s="186">
        <v>21</v>
      </c>
      <c r="B26" s="168" t="s">
        <v>32</v>
      </c>
      <c r="C26" s="151" t="s">
        <v>140</v>
      </c>
      <c r="D26" s="151" t="s">
        <v>115</v>
      </c>
      <c r="E26" s="166" t="s">
        <v>47</v>
      </c>
      <c r="F26" s="166" t="s">
        <v>106</v>
      </c>
      <c r="G26" s="163">
        <v>2166000</v>
      </c>
      <c r="H26" s="163">
        <v>1800000</v>
      </c>
      <c r="I26" s="134">
        <f>G26-H26</f>
        <v>366000</v>
      </c>
      <c r="J26" s="148">
        <v>0</v>
      </c>
      <c r="K26" s="134">
        <f t="shared" si="2"/>
        <v>366000</v>
      </c>
    </row>
    <row r="27" spans="1:11" ht="95.1" customHeight="1" x14ac:dyDescent="0.35">
      <c r="A27" s="186">
        <v>22</v>
      </c>
      <c r="B27" s="168" t="s">
        <v>83</v>
      </c>
      <c r="C27" s="151" t="s">
        <v>141</v>
      </c>
      <c r="D27" s="151" t="s">
        <v>115</v>
      </c>
      <c r="E27" s="166" t="s">
        <v>47</v>
      </c>
      <c r="F27" s="166" t="s">
        <v>106</v>
      </c>
      <c r="G27" s="163">
        <v>4639000</v>
      </c>
      <c r="H27" s="163">
        <v>3800000</v>
      </c>
      <c r="I27" s="134">
        <f>G27-H27</f>
        <v>839000</v>
      </c>
      <c r="J27" s="148">
        <v>0</v>
      </c>
      <c r="K27" s="134">
        <f t="shared" si="2"/>
        <v>839000</v>
      </c>
    </row>
    <row r="28" spans="1:11" ht="95.1" customHeight="1" x14ac:dyDescent="0.35">
      <c r="A28" s="186">
        <v>23</v>
      </c>
      <c r="B28" s="170" t="s">
        <v>81</v>
      </c>
      <c r="C28" s="151" t="s">
        <v>142</v>
      </c>
      <c r="D28" s="151" t="s">
        <v>115</v>
      </c>
      <c r="E28" s="166" t="s">
        <v>47</v>
      </c>
      <c r="F28" s="166" t="s">
        <v>107</v>
      </c>
      <c r="G28" s="163">
        <v>1594000</v>
      </c>
      <c r="H28" s="163">
        <v>1030000</v>
      </c>
      <c r="I28" s="134">
        <f>G28-H28</f>
        <v>564000</v>
      </c>
      <c r="J28" s="148">
        <v>0</v>
      </c>
      <c r="K28" s="134">
        <f t="shared" si="2"/>
        <v>564000</v>
      </c>
    </row>
    <row r="29" spans="1:11" ht="95.1" customHeight="1" x14ac:dyDescent="0.35">
      <c r="A29" s="186">
        <v>24</v>
      </c>
      <c r="B29" s="165" t="s">
        <v>30</v>
      </c>
      <c r="C29" s="151" t="s">
        <v>143</v>
      </c>
      <c r="D29" s="151" t="s">
        <v>115</v>
      </c>
      <c r="E29" s="166" t="s">
        <v>68</v>
      </c>
      <c r="F29" s="166" t="s">
        <v>108</v>
      </c>
      <c r="G29" s="163">
        <v>753000</v>
      </c>
      <c r="H29" s="163">
        <v>750000</v>
      </c>
      <c r="I29" s="134">
        <f t="shared" ref="I29:I38" si="4">G29-H29</f>
        <v>3000</v>
      </c>
      <c r="J29" s="148">
        <v>0</v>
      </c>
      <c r="K29" s="134">
        <f t="shared" si="2"/>
        <v>3000</v>
      </c>
    </row>
    <row r="30" spans="1:11" ht="95.1" customHeight="1" x14ac:dyDescent="0.35">
      <c r="A30" s="187">
        <v>25</v>
      </c>
      <c r="B30" s="171" t="s">
        <v>79</v>
      </c>
      <c r="C30" s="172" t="s">
        <v>144</v>
      </c>
      <c r="D30" s="151" t="s">
        <v>115</v>
      </c>
      <c r="E30" s="173" t="s">
        <v>68</v>
      </c>
      <c r="F30" s="173" t="s">
        <v>145</v>
      </c>
      <c r="G30" s="174">
        <v>857000</v>
      </c>
      <c r="H30" s="174">
        <v>830000</v>
      </c>
      <c r="I30" s="134">
        <f t="shared" si="4"/>
        <v>27000</v>
      </c>
      <c r="J30" s="148">
        <v>0</v>
      </c>
      <c r="K30" s="134">
        <f t="shared" si="2"/>
        <v>27000</v>
      </c>
    </row>
    <row r="31" spans="1:11" ht="81" customHeight="1" x14ac:dyDescent="0.35">
      <c r="A31" s="186">
        <v>26</v>
      </c>
      <c r="B31" s="165" t="s">
        <v>21</v>
      </c>
      <c r="C31" s="151" t="s">
        <v>146</v>
      </c>
      <c r="D31" s="151" t="s">
        <v>115</v>
      </c>
      <c r="E31" s="166" t="s">
        <v>48</v>
      </c>
      <c r="F31" s="166" t="s">
        <v>147</v>
      </c>
      <c r="G31" s="163">
        <v>4456000</v>
      </c>
      <c r="H31" s="163">
        <v>2458000</v>
      </c>
      <c r="I31" s="177">
        <f t="shared" si="4"/>
        <v>1998000</v>
      </c>
      <c r="J31" s="148">
        <v>499000</v>
      </c>
      <c r="K31" s="134">
        <f t="shared" si="2"/>
        <v>1499000</v>
      </c>
    </row>
    <row r="32" spans="1:11" ht="74.25" customHeight="1" x14ac:dyDescent="0.35">
      <c r="A32" s="186">
        <v>27</v>
      </c>
      <c r="B32" s="165" t="s">
        <v>22</v>
      </c>
      <c r="C32" s="151" t="s">
        <v>148</v>
      </c>
      <c r="D32" s="151" t="s">
        <v>115</v>
      </c>
      <c r="E32" s="166" t="s">
        <v>48</v>
      </c>
      <c r="F32" s="166" t="s">
        <v>147</v>
      </c>
      <c r="G32" s="163">
        <v>4456000</v>
      </c>
      <c r="H32" s="163">
        <v>3500000</v>
      </c>
      <c r="I32" s="177">
        <f t="shared" si="4"/>
        <v>956000</v>
      </c>
      <c r="J32" s="148">
        <v>499000</v>
      </c>
      <c r="K32" s="134">
        <f t="shared" si="2"/>
        <v>457000</v>
      </c>
    </row>
    <row r="33" spans="1:11" ht="78" customHeight="1" x14ac:dyDescent="0.35">
      <c r="A33" s="186">
        <v>28</v>
      </c>
      <c r="B33" s="165" t="s">
        <v>26</v>
      </c>
      <c r="C33" s="151" t="s">
        <v>149</v>
      </c>
      <c r="D33" s="151" t="s">
        <v>115</v>
      </c>
      <c r="E33" s="166" t="s">
        <v>48</v>
      </c>
      <c r="F33" s="166" t="s">
        <v>150</v>
      </c>
      <c r="G33" s="163">
        <v>3370000</v>
      </c>
      <c r="H33" s="163">
        <v>3265000</v>
      </c>
      <c r="I33" s="134">
        <f t="shared" si="4"/>
        <v>105000</v>
      </c>
      <c r="J33" s="148">
        <v>0</v>
      </c>
      <c r="K33" s="134">
        <f t="shared" si="2"/>
        <v>105000</v>
      </c>
    </row>
    <row r="34" spans="1:11" ht="95.1" customHeight="1" x14ac:dyDescent="0.35">
      <c r="A34" s="186">
        <v>29</v>
      </c>
      <c r="B34" s="168" t="s">
        <v>86</v>
      </c>
      <c r="C34" s="151" t="s">
        <v>151</v>
      </c>
      <c r="D34" s="151" t="s">
        <v>115</v>
      </c>
      <c r="E34" s="166" t="s">
        <v>48</v>
      </c>
      <c r="F34" s="166" t="s">
        <v>152</v>
      </c>
      <c r="G34" s="163">
        <v>3237000</v>
      </c>
      <c r="H34" s="163">
        <v>2470000</v>
      </c>
      <c r="I34" s="134">
        <f t="shared" si="4"/>
        <v>767000</v>
      </c>
      <c r="J34" s="148">
        <v>0</v>
      </c>
      <c r="K34" s="134">
        <f t="shared" si="2"/>
        <v>767000</v>
      </c>
    </row>
    <row r="35" spans="1:11" ht="95.1" customHeight="1" x14ac:dyDescent="0.35">
      <c r="A35" s="186">
        <v>30</v>
      </c>
      <c r="B35" s="168" t="s">
        <v>41</v>
      </c>
      <c r="C35" s="151" t="s">
        <v>153</v>
      </c>
      <c r="D35" s="151" t="s">
        <v>115</v>
      </c>
      <c r="E35" s="166" t="s">
        <v>48</v>
      </c>
      <c r="F35" s="166" t="s">
        <v>152</v>
      </c>
      <c r="G35" s="163">
        <v>3810000</v>
      </c>
      <c r="H35" s="163">
        <v>3450000</v>
      </c>
      <c r="I35" s="134">
        <f t="shared" si="4"/>
        <v>360000</v>
      </c>
      <c r="J35" s="148">
        <v>0</v>
      </c>
      <c r="K35" s="134">
        <f t="shared" si="2"/>
        <v>360000</v>
      </c>
    </row>
    <row r="36" spans="1:11" ht="77.25" customHeight="1" x14ac:dyDescent="0.35">
      <c r="A36" s="186">
        <v>31</v>
      </c>
      <c r="B36" s="165" t="s">
        <v>80</v>
      </c>
      <c r="C36" s="151" t="s">
        <v>154</v>
      </c>
      <c r="D36" s="151" t="s">
        <v>115</v>
      </c>
      <c r="E36" s="166" t="s">
        <v>48</v>
      </c>
      <c r="F36" s="166" t="s">
        <v>112</v>
      </c>
      <c r="G36" s="163">
        <v>2579000</v>
      </c>
      <c r="H36" s="163">
        <v>1936000</v>
      </c>
      <c r="I36" s="134">
        <f t="shared" si="4"/>
        <v>643000</v>
      </c>
      <c r="J36" s="148">
        <v>375500</v>
      </c>
      <c r="K36" s="134">
        <f t="shared" si="2"/>
        <v>267500</v>
      </c>
    </row>
    <row r="37" spans="1:11" ht="89.25" customHeight="1" x14ac:dyDescent="0.35">
      <c r="A37" s="186">
        <v>32</v>
      </c>
      <c r="B37" s="175" t="s">
        <v>87</v>
      </c>
      <c r="C37" s="176" t="s">
        <v>155</v>
      </c>
      <c r="D37" s="151" t="s">
        <v>115</v>
      </c>
      <c r="E37" s="166" t="s">
        <v>48</v>
      </c>
      <c r="F37" s="166" t="s">
        <v>112</v>
      </c>
      <c r="G37" s="163">
        <v>2058000</v>
      </c>
      <c r="H37" s="163">
        <v>1850000</v>
      </c>
      <c r="I37" s="134">
        <f t="shared" si="4"/>
        <v>208000</v>
      </c>
      <c r="J37" s="148">
        <v>0</v>
      </c>
      <c r="K37" s="134">
        <f t="shared" si="2"/>
        <v>208000</v>
      </c>
    </row>
    <row r="38" spans="1:11" ht="74.25" customHeight="1" x14ac:dyDescent="0.35">
      <c r="A38" s="186">
        <v>33</v>
      </c>
      <c r="B38" s="175" t="s">
        <v>173</v>
      </c>
      <c r="C38" s="176" t="s">
        <v>181</v>
      </c>
      <c r="D38" s="151" t="s">
        <v>115</v>
      </c>
      <c r="E38" s="166" t="s">
        <v>46</v>
      </c>
      <c r="F38" s="151" t="s">
        <v>97</v>
      </c>
      <c r="G38" s="163">
        <v>9946000</v>
      </c>
      <c r="H38" s="163">
        <v>8980000</v>
      </c>
      <c r="I38" s="134">
        <f t="shared" si="4"/>
        <v>966000</v>
      </c>
      <c r="J38" s="148">
        <v>966000</v>
      </c>
      <c r="K38" s="134">
        <f t="shared" si="2"/>
        <v>0</v>
      </c>
    </row>
    <row r="39" spans="1:11" ht="27" customHeight="1" thickBot="1" x14ac:dyDescent="0.4">
      <c r="A39" s="27"/>
      <c r="B39" s="45" t="s">
        <v>10</v>
      </c>
      <c r="C39" s="29"/>
      <c r="D39" s="29"/>
      <c r="E39" s="29"/>
      <c r="F39" s="46"/>
      <c r="G39" s="188">
        <f>SUM(G6:G38)</f>
        <v>95244000</v>
      </c>
      <c r="H39" s="189">
        <f>SUM(H6:H38)</f>
        <v>80686720.400000006</v>
      </c>
      <c r="I39" s="190">
        <f>SUM(I6:I38)</f>
        <v>14557279.600000001</v>
      </c>
      <c r="J39" s="162">
        <f>SUM(J6:J38)</f>
        <v>3203500</v>
      </c>
      <c r="K39" s="162">
        <f>SUM(K6:K38)</f>
        <v>11353779.600000001</v>
      </c>
    </row>
    <row r="40" spans="1:11" ht="17.25" thickTop="1" x14ac:dyDescent="0.35">
      <c r="A40" s="29"/>
      <c r="B40" s="29"/>
      <c r="C40" s="29"/>
      <c r="D40" s="29"/>
      <c r="E40" s="29"/>
      <c r="F40" s="29"/>
      <c r="G40" s="29"/>
      <c r="H40" s="29"/>
      <c r="I40" s="66"/>
    </row>
    <row r="41" spans="1:11" ht="16.5" x14ac:dyDescent="0.35">
      <c r="I41" s="66"/>
    </row>
    <row r="42" spans="1:11" ht="16.5" x14ac:dyDescent="0.35">
      <c r="I42" s="66"/>
    </row>
    <row r="43" spans="1:11" ht="16.5" x14ac:dyDescent="0.35">
      <c r="I43" s="66"/>
    </row>
    <row r="44" spans="1:11" ht="16.5" x14ac:dyDescent="0.35">
      <c r="I44" s="66"/>
    </row>
    <row r="45" spans="1:11" ht="16.5" x14ac:dyDescent="0.35">
      <c r="I45" s="66"/>
    </row>
    <row r="46" spans="1:11" ht="16.5" x14ac:dyDescent="0.35">
      <c r="I46" s="66"/>
    </row>
    <row r="47" spans="1:11" ht="16.5" x14ac:dyDescent="0.35">
      <c r="I47" s="66"/>
    </row>
    <row r="48" spans="1:11" ht="16.5" x14ac:dyDescent="0.35">
      <c r="I48" s="66"/>
    </row>
    <row r="49" spans="9:9" ht="16.5" x14ac:dyDescent="0.35">
      <c r="I49" s="66"/>
    </row>
    <row r="50" spans="9:9" ht="16.5" x14ac:dyDescent="0.35">
      <c r="I50" s="66"/>
    </row>
  </sheetData>
  <mergeCells count="3">
    <mergeCell ref="A1:K1"/>
    <mergeCell ref="A2:K2"/>
    <mergeCell ref="A3:K3"/>
  </mergeCells>
  <pageMargins left="0.7" right="0.7" top="0.75" bottom="0.75" header="0.3" footer="0.3"/>
  <pageSetup paperSize="9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E6" sqref="E6"/>
    </sheetView>
  </sheetViews>
  <sheetFormatPr defaultRowHeight="14.25" x14ac:dyDescent="0.2"/>
  <cols>
    <col min="1" max="1" width="3.875" customWidth="1"/>
    <col min="2" max="2" width="24" customWidth="1"/>
    <col min="3" max="3" width="11.125" customWidth="1"/>
    <col min="4" max="4" width="10.375" customWidth="1"/>
    <col min="5" max="5" width="6.375" customWidth="1"/>
    <col min="6" max="6" width="9.375" customWidth="1"/>
    <col min="7" max="7" width="9" customWidth="1"/>
    <col min="8" max="8" width="8" customWidth="1"/>
    <col min="9" max="9" width="9.875" customWidth="1"/>
    <col min="10" max="10" width="13" customWidth="1"/>
  </cols>
  <sheetData>
    <row r="1" spans="1:11" ht="21" x14ac:dyDescent="0.45">
      <c r="A1" s="217" t="s">
        <v>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21" x14ac:dyDescent="0.45">
      <c r="A2" s="218" t="s">
        <v>205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21" x14ac:dyDescent="0.45">
      <c r="A3" s="219" t="s">
        <v>203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45" customHeight="1" x14ac:dyDescent="0.2">
      <c r="A4" s="7" t="s">
        <v>0</v>
      </c>
      <c r="B4" s="8" t="s">
        <v>3</v>
      </c>
      <c r="C4" s="8" t="s">
        <v>4</v>
      </c>
      <c r="D4" s="8" t="s">
        <v>9</v>
      </c>
      <c r="E4" s="8" t="s">
        <v>1</v>
      </c>
      <c r="F4" s="7" t="s">
        <v>5</v>
      </c>
      <c r="G4" s="9" t="s">
        <v>6</v>
      </c>
      <c r="H4" s="10" t="s">
        <v>7</v>
      </c>
      <c r="I4" s="8" t="s">
        <v>200</v>
      </c>
      <c r="J4" s="33" t="s">
        <v>202</v>
      </c>
      <c r="K4" s="157" t="s">
        <v>8</v>
      </c>
    </row>
    <row r="5" spans="1:11" ht="21" x14ac:dyDescent="0.2">
      <c r="A5" s="1"/>
      <c r="B5" s="6" t="s">
        <v>11</v>
      </c>
      <c r="C5" s="5"/>
      <c r="D5" s="5"/>
      <c r="E5" s="5"/>
      <c r="F5" s="5"/>
      <c r="G5" s="5"/>
      <c r="H5" s="5"/>
      <c r="I5" s="5"/>
      <c r="J5" s="49"/>
      <c r="K5" s="13"/>
    </row>
    <row r="6" spans="1:11" ht="57" x14ac:dyDescent="0.35">
      <c r="A6" s="185">
        <v>1</v>
      </c>
      <c r="B6" s="87" t="s">
        <v>43</v>
      </c>
      <c r="C6" s="96" t="s">
        <v>197</v>
      </c>
      <c r="D6" s="96" t="s">
        <v>198</v>
      </c>
      <c r="E6" s="89" t="s">
        <v>48</v>
      </c>
      <c r="F6" s="88" t="s">
        <v>169</v>
      </c>
      <c r="G6" s="68">
        <v>2990000</v>
      </c>
      <c r="H6" s="68">
        <v>1799000</v>
      </c>
      <c r="I6" s="159">
        <f>G6-H6</f>
        <v>1191000</v>
      </c>
      <c r="J6" s="120">
        <v>1187500</v>
      </c>
      <c r="K6" s="134">
        <f>I6-J6</f>
        <v>3500</v>
      </c>
    </row>
    <row r="7" spans="1:11" ht="60" customHeight="1" x14ac:dyDescent="0.35">
      <c r="A7" s="185">
        <v>2</v>
      </c>
      <c r="B7" s="87" t="s">
        <v>44</v>
      </c>
      <c r="C7" s="96" t="s">
        <v>199</v>
      </c>
      <c r="D7" s="96" t="s">
        <v>198</v>
      </c>
      <c r="E7" s="89" t="s">
        <v>46</v>
      </c>
      <c r="F7" s="88" t="s">
        <v>92</v>
      </c>
      <c r="G7" s="68">
        <v>2990000</v>
      </c>
      <c r="H7" s="68">
        <v>2485000</v>
      </c>
      <c r="I7" s="178">
        <f>G7-H7</f>
        <v>505000</v>
      </c>
      <c r="J7" s="148">
        <v>490700</v>
      </c>
      <c r="K7" s="134">
        <f>I7-J7</f>
        <v>14300</v>
      </c>
    </row>
    <row r="8" spans="1:11" ht="31.5" customHeight="1" thickBot="1" x14ac:dyDescent="0.4">
      <c r="A8" s="90"/>
      <c r="B8" s="91" t="s">
        <v>10</v>
      </c>
      <c r="C8" s="92"/>
      <c r="D8" s="92"/>
      <c r="E8" s="92"/>
      <c r="F8" s="92"/>
      <c r="G8" s="179">
        <f>SUM(G6:G7)</f>
        <v>5980000</v>
      </c>
      <c r="H8" s="180">
        <f>SUM(H6:H7)</f>
        <v>4284000</v>
      </c>
      <c r="I8" s="181">
        <f>SUM(I6:I7)</f>
        <v>1696000</v>
      </c>
      <c r="J8" s="162">
        <f>SUM(J6:J7)</f>
        <v>1678200</v>
      </c>
      <c r="K8" s="162">
        <f>SUM(K6:K7)</f>
        <v>17800</v>
      </c>
    </row>
    <row r="9" spans="1:11" ht="16.5" thickTop="1" x14ac:dyDescent="0.3">
      <c r="A9" s="92"/>
      <c r="B9" s="92"/>
      <c r="C9" s="92"/>
      <c r="D9" s="92"/>
      <c r="E9" s="92"/>
      <c r="F9" s="92"/>
      <c r="G9" s="92"/>
      <c r="H9" s="92"/>
    </row>
    <row r="10" spans="1:11" ht="15.75" x14ac:dyDescent="0.3">
      <c r="A10" s="92"/>
      <c r="B10" s="92"/>
      <c r="C10" s="92"/>
      <c r="D10" s="92"/>
      <c r="E10" s="92"/>
      <c r="F10" s="92"/>
      <c r="G10" s="92"/>
      <c r="H10" s="92"/>
    </row>
    <row r="11" spans="1:11" ht="16.5" x14ac:dyDescent="0.35">
      <c r="A11" s="92"/>
      <c r="B11" s="92"/>
      <c r="C11" s="92"/>
      <c r="D11" s="92"/>
      <c r="E11" s="115"/>
      <c r="F11" s="92"/>
      <c r="G11" s="92"/>
      <c r="H11" s="101"/>
    </row>
    <row r="12" spans="1:11" ht="15.75" x14ac:dyDescent="0.3">
      <c r="A12" s="92"/>
      <c r="B12" s="92"/>
      <c r="C12" s="92"/>
      <c r="D12" s="92"/>
      <c r="E12" s="92"/>
      <c r="F12" s="92"/>
      <c r="G12" s="92"/>
      <c r="H12" s="101"/>
    </row>
    <row r="13" spans="1:11" ht="16.5" x14ac:dyDescent="0.35">
      <c r="E13" s="115"/>
      <c r="F13" s="115"/>
      <c r="G13" s="115"/>
      <c r="H13" s="66"/>
    </row>
  </sheetData>
  <mergeCells count="3">
    <mergeCell ref="A3:K3"/>
    <mergeCell ref="A2:K2"/>
    <mergeCell ref="A1:K1"/>
  </mergeCells>
  <pageMargins left="0.7" right="0.7" top="0.75" bottom="0.75" header="0.3" footer="0.3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Normal="100" workbookViewId="0">
      <selection activeCell="N12" sqref="N12"/>
    </sheetView>
  </sheetViews>
  <sheetFormatPr defaultRowHeight="14.25" x14ac:dyDescent="0.2"/>
  <cols>
    <col min="1" max="1" width="3.25" customWidth="1"/>
    <col min="2" max="2" width="19.5" customWidth="1"/>
    <col min="3" max="3" width="11.5" customWidth="1"/>
    <col min="4" max="4" width="9.75" customWidth="1"/>
    <col min="5" max="5" width="6.5" customWidth="1"/>
    <col min="6" max="6" width="7.625" customWidth="1"/>
    <col min="7" max="7" width="10.625" customWidth="1"/>
    <col min="8" max="8" width="9.125" customWidth="1"/>
    <col min="9" max="9" width="9.25" customWidth="1"/>
    <col min="10" max="10" width="14.375" customWidth="1"/>
  </cols>
  <sheetData>
    <row r="1" spans="1:11" ht="21" x14ac:dyDescent="0.45">
      <c r="A1" s="217" t="s">
        <v>2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ht="21" x14ac:dyDescent="0.45">
      <c r="A2" s="218" t="s">
        <v>205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1" ht="21" x14ac:dyDescent="0.45">
      <c r="A3" s="219" t="s">
        <v>204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</row>
    <row r="4" spans="1:11" ht="30" customHeight="1" x14ac:dyDescent="0.2">
      <c r="A4" s="32" t="s">
        <v>0</v>
      </c>
      <c r="B4" s="54" t="s">
        <v>3</v>
      </c>
      <c r="C4" s="40" t="s">
        <v>4</v>
      </c>
      <c r="D4" s="40" t="s">
        <v>9</v>
      </c>
      <c r="E4" s="40" t="s">
        <v>1</v>
      </c>
      <c r="F4" s="39" t="s">
        <v>5</v>
      </c>
      <c r="G4" s="41" t="s">
        <v>6</v>
      </c>
      <c r="H4" s="42" t="s">
        <v>7</v>
      </c>
      <c r="I4" s="40" t="s">
        <v>200</v>
      </c>
      <c r="J4" s="33" t="s">
        <v>202</v>
      </c>
      <c r="K4" s="157" t="s">
        <v>8</v>
      </c>
    </row>
    <row r="5" spans="1:11" ht="16.5" x14ac:dyDescent="0.2">
      <c r="A5" s="37"/>
      <c r="B5" s="44" t="s">
        <v>11</v>
      </c>
      <c r="C5" s="44"/>
      <c r="D5" s="55"/>
      <c r="E5" s="56"/>
      <c r="F5" s="43"/>
      <c r="G5" s="57"/>
      <c r="H5" s="58"/>
      <c r="I5" s="56"/>
      <c r="J5" s="49"/>
      <c r="K5" s="13"/>
    </row>
    <row r="6" spans="1:11" ht="71.25" customHeight="1" x14ac:dyDescent="0.35">
      <c r="A6" s="194">
        <v>1</v>
      </c>
      <c r="B6" s="26" t="s">
        <v>63</v>
      </c>
      <c r="C6" s="23" t="s">
        <v>174</v>
      </c>
      <c r="D6" s="23" t="s">
        <v>175</v>
      </c>
      <c r="E6" s="24" t="s">
        <v>46</v>
      </c>
      <c r="F6" s="23" t="s">
        <v>99</v>
      </c>
      <c r="G6" s="25">
        <v>950000</v>
      </c>
      <c r="H6" s="25">
        <v>650000</v>
      </c>
      <c r="I6" s="159">
        <f>G6-H6</f>
        <v>300000</v>
      </c>
      <c r="J6" s="120">
        <v>300000</v>
      </c>
      <c r="K6" s="134">
        <f>I6-J6</f>
        <v>0</v>
      </c>
    </row>
    <row r="7" spans="1:11" ht="81" customHeight="1" x14ac:dyDescent="0.35">
      <c r="A7" s="194">
        <v>2</v>
      </c>
      <c r="B7" s="26" t="s">
        <v>64</v>
      </c>
      <c r="C7" s="23" t="s">
        <v>176</v>
      </c>
      <c r="D7" s="23" t="s">
        <v>175</v>
      </c>
      <c r="E7" s="24" t="s">
        <v>71</v>
      </c>
      <c r="F7" s="23" t="s">
        <v>172</v>
      </c>
      <c r="G7" s="25">
        <v>2400000</v>
      </c>
      <c r="H7" s="25">
        <v>2380000</v>
      </c>
      <c r="I7" s="159">
        <f>G7-H7</f>
        <v>20000</v>
      </c>
      <c r="J7" s="148">
        <v>0</v>
      </c>
      <c r="K7" s="134">
        <f>I7-J7</f>
        <v>20000</v>
      </c>
    </row>
    <row r="8" spans="1:11" ht="74.25" customHeight="1" x14ac:dyDescent="0.35">
      <c r="A8" s="194">
        <v>3</v>
      </c>
      <c r="B8" s="26" t="s">
        <v>65</v>
      </c>
      <c r="C8" s="23" t="s">
        <v>177</v>
      </c>
      <c r="D8" s="23" t="s">
        <v>175</v>
      </c>
      <c r="E8" s="24" t="s">
        <v>46</v>
      </c>
      <c r="F8" s="23" t="s">
        <v>94</v>
      </c>
      <c r="G8" s="25">
        <v>2400000</v>
      </c>
      <c r="H8" s="25">
        <v>2054000</v>
      </c>
      <c r="I8" s="159">
        <f>G8-H8</f>
        <v>346000</v>
      </c>
      <c r="J8" s="148">
        <v>337000</v>
      </c>
      <c r="K8" s="134">
        <f>I8-J8</f>
        <v>9000</v>
      </c>
    </row>
    <row r="9" spans="1:11" ht="69.75" customHeight="1" x14ac:dyDescent="0.35">
      <c r="A9" s="194">
        <v>4</v>
      </c>
      <c r="B9" s="26" t="s">
        <v>66</v>
      </c>
      <c r="C9" s="23" t="s">
        <v>178</v>
      </c>
      <c r="D9" s="23" t="s">
        <v>175</v>
      </c>
      <c r="E9" s="24" t="s">
        <v>46</v>
      </c>
      <c r="F9" s="23" t="s">
        <v>99</v>
      </c>
      <c r="G9" s="25">
        <v>2400000</v>
      </c>
      <c r="H9" s="25">
        <v>2040000</v>
      </c>
      <c r="I9" s="159">
        <f>G9-H9</f>
        <v>360000</v>
      </c>
      <c r="J9" s="148">
        <v>360000</v>
      </c>
      <c r="K9" s="134">
        <f>I9-J9</f>
        <v>0</v>
      </c>
    </row>
    <row r="10" spans="1:11" s="15" customFormat="1" ht="29.25" customHeight="1" thickBot="1" x14ac:dyDescent="0.25">
      <c r="A10" s="53"/>
      <c r="B10" s="28" t="s">
        <v>10</v>
      </c>
      <c r="C10" s="59"/>
      <c r="D10" s="59"/>
      <c r="E10" s="59"/>
      <c r="F10" s="60"/>
      <c r="G10" s="182">
        <f>SUM(G6:G9)</f>
        <v>8150000</v>
      </c>
      <c r="H10" s="183">
        <f>SUM(H6:H9)</f>
        <v>7124000</v>
      </c>
      <c r="I10" s="184">
        <f>SUM(I6:I9)</f>
        <v>1026000</v>
      </c>
      <c r="J10" s="141">
        <f>SUM(J6:J9)</f>
        <v>997000</v>
      </c>
      <c r="K10" s="141">
        <f>SUM(K6:K9)</f>
        <v>29000</v>
      </c>
    </row>
    <row r="11" spans="1:11" s="15" customFormat="1" ht="23.25" customHeight="1" thickTop="1" x14ac:dyDescent="0.2">
      <c r="A11" s="93"/>
      <c r="B11" s="94"/>
      <c r="C11" s="59"/>
      <c r="D11" s="119"/>
      <c r="E11" s="119"/>
      <c r="F11" s="93"/>
      <c r="G11" s="123"/>
      <c r="H11" s="119"/>
      <c r="I11" s="59"/>
    </row>
    <row r="12" spans="1:11" ht="17.25" x14ac:dyDescent="0.35">
      <c r="D12" s="67"/>
      <c r="E12" s="67"/>
      <c r="F12" s="67"/>
      <c r="G12" s="67"/>
      <c r="H12" s="67"/>
    </row>
    <row r="13" spans="1:11" ht="17.25" x14ac:dyDescent="0.35">
      <c r="D13" s="67"/>
      <c r="E13" s="67"/>
      <c r="F13" s="67"/>
      <c r="G13" s="67"/>
      <c r="H13" s="67"/>
    </row>
    <row r="14" spans="1:11" ht="17.25" x14ac:dyDescent="0.35">
      <c r="D14" s="67"/>
      <c r="E14" s="67"/>
      <c r="F14" s="67"/>
      <c r="G14" s="67"/>
      <c r="H14" s="67"/>
    </row>
  </sheetData>
  <mergeCells count="3">
    <mergeCell ref="A1:K1"/>
    <mergeCell ref="A2:K2"/>
    <mergeCell ref="A3:K3"/>
  </mergeCells>
  <printOptions horizontalCentered="1"/>
  <pageMargins left="0" right="0" top="0" bottom="0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8</vt:i4>
      </vt:variant>
    </vt:vector>
  </HeadingPairs>
  <TitlesOfParts>
    <vt:vector size="8" baseType="lpstr">
      <vt:lpstr>อาคารศูนย์พัฒนาเด็ก</vt:lpstr>
      <vt:lpstr>อาคารเรียน</vt:lpstr>
      <vt:lpstr>สถานีสูบน้ำ</vt:lpstr>
      <vt:lpstr>ระบบประปา</vt:lpstr>
      <vt:lpstr>กักเก็บน้ำ</vt:lpstr>
      <vt:lpstr>ถนนทางหลวง</vt:lpstr>
      <vt:lpstr>ลานกีฬา</vt:lpstr>
      <vt:lpstr>ครุภัณฑ์จัดการสิ่งปฏิกูล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</cp:lastModifiedBy>
  <cp:lastPrinted>2019-04-22T07:41:06Z</cp:lastPrinted>
  <dcterms:created xsi:type="dcterms:W3CDTF">2018-05-24T08:18:07Z</dcterms:created>
  <dcterms:modified xsi:type="dcterms:W3CDTF">2019-04-23T05:06:13Z</dcterms:modified>
</cp:coreProperties>
</file>